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15"/>
  </bookViews>
  <sheets>
    <sheet name="Bolagstabell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S2DocOpenMode" hidden="1">"AS2DocumentEdit"</definedName>
    <definedName name="NamnAcc">'[1]Meny Aaro'!$J$41</definedName>
    <definedName name="Report_Version_3">"A1"</definedName>
    <definedName name="_xlnm.Print_Area" localSheetId="0">Bolagstabell!$A$1:$AB$57</definedName>
    <definedName name="VFGÅR">'[1]Meny Aaro'!$G$39</definedName>
    <definedName name="VKV">'[1]Meny Aaro'!$G$43</definedName>
    <definedName name="VLTM" comment="vald rullande 12 intervall">'[1]Meny Aaro'!$G$38</definedName>
    <definedName name="VMNAMN" comment="Namn på vald månad">'[1]Meny Aaro'!$G$34</definedName>
    <definedName name="VMÅN" comment="Kort namn på vald månad">'[1]Meny Aaro'!$G$35</definedName>
    <definedName name="VVAL">'[1]Meny Aaro'!$G$41</definedName>
    <definedName name="VÅR">'[1]Meny Aaro'!$G$42</definedName>
  </definedNames>
  <calcPr calcId="145621"/>
</workbook>
</file>

<file path=xl/calcChain.xml><?xml version="1.0" encoding="utf-8"?>
<calcChain xmlns="http://schemas.openxmlformats.org/spreadsheetml/2006/main">
  <c r="P39" i="4" l="1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P36" i="4"/>
  <c r="O36" i="4"/>
  <c r="N36" i="4"/>
  <c r="M36" i="4"/>
  <c r="L36" i="4"/>
  <c r="K36" i="4"/>
  <c r="J36" i="4"/>
  <c r="I36" i="4"/>
  <c r="J37" i="4" s="1"/>
  <c r="H36" i="4"/>
  <c r="G36" i="4"/>
  <c r="F36" i="4"/>
  <c r="E36" i="4"/>
  <c r="D36" i="4"/>
  <c r="C36" i="4"/>
  <c r="B36" i="4"/>
  <c r="V33" i="4"/>
  <c r="U33" i="4"/>
  <c r="P33" i="4"/>
  <c r="O33" i="4"/>
  <c r="N33" i="4"/>
  <c r="M33" i="4"/>
  <c r="L33" i="4"/>
  <c r="K33" i="4"/>
  <c r="J33" i="4"/>
  <c r="I33" i="4"/>
  <c r="J34" i="4" s="1"/>
  <c r="H33" i="4"/>
  <c r="G33" i="4"/>
  <c r="F33" i="4"/>
  <c r="E33" i="4"/>
  <c r="D33" i="4"/>
  <c r="C33" i="4"/>
  <c r="B33" i="4"/>
  <c r="A32" i="4"/>
  <c r="A31" i="4"/>
  <c r="A30" i="4"/>
  <c r="A29" i="4"/>
  <c r="A28" i="4"/>
  <c r="A27" i="4"/>
  <c r="A26" i="4"/>
  <c r="A25" i="4"/>
  <c r="A24" i="4"/>
  <c r="A23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7" i="4"/>
  <c r="A6" i="4"/>
  <c r="E5" i="4"/>
  <c r="R5" i="4" s="1"/>
  <c r="D5" i="4"/>
  <c r="I5" i="4" s="1"/>
  <c r="C5" i="4"/>
  <c r="M5" i="4" s="1"/>
  <c r="B5" i="4"/>
  <c r="L5" i="4" s="1"/>
  <c r="A5" i="4"/>
  <c r="U4" i="4"/>
  <c r="V4" i="4" s="1"/>
  <c r="T4" i="4"/>
  <c r="R4" i="4"/>
  <c r="Q4" i="4"/>
  <c r="C4" i="4"/>
  <c r="E4" i="4" s="1"/>
  <c r="J4" i="4" s="1"/>
  <c r="O4" i="4" s="1"/>
  <c r="B4" i="4"/>
  <c r="G4" i="4" s="1"/>
  <c r="L4" i="4" s="1"/>
  <c r="A1" i="4"/>
  <c r="E37" i="4" l="1"/>
  <c r="W4" i="4"/>
  <c r="H34" i="4"/>
  <c r="C37" i="4"/>
  <c r="O37" i="4"/>
  <c r="E34" i="4"/>
  <c r="M34" i="4"/>
  <c r="H37" i="4"/>
  <c r="T5" i="4"/>
  <c r="F4" i="4"/>
  <c r="K4" i="4" s="1"/>
  <c r="P4" i="4" s="1"/>
  <c r="C34" i="4"/>
  <c r="O34" i="4"/>
  <c r="M37" i="4"/>
  <c r="N5" i="4"/>
  <c r="D4" i="4"/>
  <c r="I4" i="4" s="1"/>
  <c r="N4" i="4" s="1"/>
  <c r="H4" i="4"/>
  <c r="M4" i="4" s="1"/>
  <c r="G5" i="4"/>
  <c r="Q5" i="4"/>
  <c r="J5" i="4"/>
  <c r="O5" i="4"/>
  <c r="H5" i="4"/>
</calcChain>
</file>

<file path=xl/sharedStrings.xml><?xml version="1.0" encoding="utf-8"?>
<sst xmlns="http://schemas.openxmlformats.org/spreadsheetml/2006/main" count="24" uniqueCount="24">
  <si>
    <t>Portföljens nettoomsättning</t>
  </si>
  <si>
    <t>Porföljens EBITA</t>
  </si>
  <si>
    <t>Portföljens avskriv-ningar</t>
  </si>
  <si>
    <t>Verksamhet</t>
  </si>
  <si>
    <t xml:space="preserve">Portföljens ränte-bärande netto-skulder </t>
  </si>
  <si>
    <t>Koncern-mässigt värde</t>
  </si>
  <si>
    <t>Ratos ägar-andelar</t>
  </si>
  <si>
    <t>Summa bolagen i sin helhet</t>
  </si>
  <si>
    <t>Förändring</t>
  </si>
  <si>
    <t>Summa justerad för Ratos ägarandel</t>
  </si>
  <si>
    <t xml:space="preserve">Förändring </t>
  </si>
  <si>
    <t>Förändring, exklusive Aibel</t>
  </si>
  <si>
    <t>A)     EBITA, justerat för jämförselsestörande poster.</t>
  </si>
  <si>
    <t>B)     Investeringar exklusive förvärv av företag.</t>
  </si>
  <si>
    <t>C)     Kassaflöde från löpande verksamhet och investeringsverksamhet före förvärv och avyttring av företag.</t>
  </si>
  <si>
    <t xml:space="preserve">Samtliga siffror i tabellen ovan avser 100% av respektive bolag, förutom koncernmässiga värden, vilka utgår från Ratos ägda andelar. För att underlätta jämförelser mellan åren och ge jämförbar struktur proformeras </t>
  </si>
  <si>
    <t>i tillämpliga fall vissa bolag. Proformeringar som skett under 2016 framgår i not nedan. På www.ratos.se finns utförlig resultaträkning, rapport över finansiell ställning och rapport över kassaflöde för samtliga bolag.</t>
  </si>
  <si>
    <t xml:space="preserve">1) airteams resultat för 2016 och 2015 är proformerat avseende Ratos förvärv samt för ny finansiering och koncernstruktur. 
</t>
  </si>
  <si>
    <t xml:space="preserve">2) Serena Properties resultat för 2016 och 2015 är proformerat avseende Ratos förvärv samt för ny finansiering och koncernstruktur. 
</t>
  </si>
  <si>
    <r>
      <t>airteam</t>
    </r>
    <r>
      <rPr>
        <vertAlign val="superscript"/>
        <sz val="10"/>
        <rFont val="Gill Sans MT"/>
        <family val="2"/>
      </rPr>
      <t xml:space="preserve"> 1)</t>
    </r>
  </si>
  <si>
    <r>
      <t>Serena Properties</t>
    </r>
    <r>
      <rPr>
        <vertAlign val="superscript"/>
        <sz val="10"/>
        <rFont val="Gill Sans MT"/>
        <family val="2"/>
      </rPr>
      <t xml:space="preserve"> 2)</t>
    </r>
  </si>
  <si>
    <r>
      <t xml:space="preserve">Portföljens operativa EBITA </t>
    </r>
    <r>
      <rPr>
        <vertAlign val="superscript"/>
        <sz val="12"/>
        <color theme="0"/>
        <rFont val="Gill Sans MT"/>
        <family val="2"/>
      </rPr>
      <t>A)</t>
    </r>
  </si>
  <si>
    <r>
      <t xml:space="preserve">Portföljens investe-ringar </t>
    </r>
    <r>
      <rPr>
        <vertAlign val="superscript"/>
        <sz val="12"/>
        <color theme="0"/>
        <rFont val="Gill Sans MT"/>
        <family val="2"/>
      </rPr>
      <t>B)</t>
    </r>
  </si>
  <si>
    <r>
      <t xml:space="preserve">Portföljens kassa-  flöde </t>
    </r>
    <r>
      <rPr>
        <vertAlign val="superscript"/>
        <sz val="12"/>
        <color theme="0"/>
        <rFont val="Gill Sans MT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</si>
</sst>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.000"/>
    <numFmt numFmtId="166" formatCode="0.0000"/>
    <numFmt numFmtId="167" formatCode="0.0"/>
    <numFmt numFmtId="168" formatCode="_-* #,##0.00\ [$€-1]_-;\-* #,##0.00\ [$€-1]_-;_-* &quot;-&quot;??\ [$€-1]_-"/>
    <numFmt numFmtId="170" formatCode="_ * #,##0_ ;_ * \-#,##0_ ;_ * &quot;-&quot;??_ ;_ @_ "/>
    <numFmt numFmtId="171" formatCode="&quot;På&quot;;&quot;På&quot;;&quot;Av&quot;"/>
    <numFmt numFmtId="172" formatCode="_(* #,##0.00_);_(* \(#,##0.0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b/>
      <sz val="9"/>
      <name val="Gill Sans MT"/>
      <family val="2"/>
    </font>
    <font>
      <sz val="26"/>
      <color rgb="FF4C6178"/>
      <name val="Gill Sans MT Std Book"/>
      <family val="2"/>
    </font>
    <font>
      <b/>
      <sz val="9"/>
      <color rgb="FFFF0000"/>
      <name val="Gill Sans MT"/>
      <family val="2"/>
    </font>
    <font>
      <sz val="9"/>
      <color indexed="8"/>
      <name val="Gill Sans MT"/>
      <family val="2"/>
    </font>
    <font>
      <sz val="12"/>
      <color theme="0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9"/>
      <color rgb="FF9C6500"/>
      <name val="Ratos Gill Book"/>
      <family val="2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name val="Gill Sans MT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vertAlign val="superscript"/>
      <sz val="10"/>
      <name val="Gill Sans MT"/>
      <family val="2"/>
    </font>
    <font>
      <vertAlign val="superscript"/>
      <sz val="12"/>
      <color theme="0"/>
      <name val="Gill Sans MT"/>
      <family val="2"/>
    </font>
  </fonts>
  <fills count="4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EAEAEA"/>
      </right>
      <top style="thin">
        <color indexed="64"/>
      </top>
      <bottom/>
      <diagonal/>
    </border>
    <border>
      <left style="thin">
        <color rgb="FFEAEAEA"/>
      </left>
      <right style="thin">
        <color rgb="FFEAEAEA"/>
      </right>
      <top style="thin">
        <color indexed="64"/>
      </top>
      <bottom/>
      <diagonal/>
    </border>
    <border>
      <left style="thin">
        <color rgb="FFEAEAEA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indexed="64"/>
      </right>
      <top/>
      <bottom/>
      <diagonal/>
    </border>
    <border>
      <left/>
      <right style="thin">
        <color rgb="FFEAEAEA"/>
      </right>
      <top/>
      <bottom/>
      <diagonal/>
    </border>
    <border>
      <left style="thin">
        <color indexed="64"/>
      </left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 style="thin">
        <color theme="0"/>
      </right>
      <top/>
      <bottom style="thin">
        <color rgb="FFEAEAEA"/>
      </bottom>
      <diagonal/>
    </border>
    <border>
      <left/>
      <right style="thin">
        <color indexed="64"/>
      </right>
      <top/>
      <bottom style="thin">
        <color rgb="FFEAEAEA"/>
      </bottom>
      <diagonal/>
    </border>
    <border>
      <left style="thin">
        <color theme="0"/>
      </left>
      <right style="thin">
        <color indexed="64"/>
      </right>
      <top style="thin">
        <color rgb="FFEAEAEA"/>
      </top>
      <bottom style="thin">
        <color rgb="FFEAEAEA"/>
      </bottom>
      <diagonal/>
    </border>
    <border>
      <left style="thin">
        <color indexed="64"/>
      </left>
      <right/>
      <top style="thin">
        <color rgb="FFEAEAEA"/>
      </top>
      <bottom style="thin">
        <color indexed="64"/>
      </bottom>
      <diagonal/>
    </border>
    <border>
      <left/>
      <right/>
      <top style="thin">
        <color rgb="FFEAEAEA"/>
      </top>
      <bottom style="thin">
        <color indexed="64"/>
      </bottom>
      <diagonal/>
    </border>
    <border>
      <left/>
      <right style="thin">
        <color theme="0"/>
      </right>
      <top style="thin">
        <color rgb="FFEAEAEA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9" borderId="0" applyNumberFormat="0" applyBorder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5" fillId="40" borderId="2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6" fillId="23" borderId="0" applyNumberFormat="0" applyBorder="0" applyAlignment="0" applyProtection="0"/>
    <xf numFmtId="0" fontId="17" fillId="41" borderId="24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17" fillId="41" borderId="24" applyNumberFormat="0" applyAlignment="0" applyProtection="0"/>
    <xf numFmtId="0" fontId="18" fillId="24" borderId="0" applyNumberFormat="0" applyBorder="0" applyAlignment="0" applyProtection="0"/>
    <xf numFmtId="0" fontId="19" fillId="42" borderId="25" applyNumberFormat="0" applyAlignment="0" applyProtection="0"/>
    <xf numFmtId="167" fontId="5" fillId="0" borderId="0" applyFont="0" applyFill="0" applyBorder="0" applyAlignment="0" applyProtection="0"/>
    <xf numFmtId="0" fontId="19" fillId="42" borderId="25" applyNumberFormat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21" fillId="0" borderId="26" applyNumberFormat="0" applyFill="0" applyAlignment="0" applyProtection="0"/>
    <xf numFmtId="0" fontId="18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" fillId="3" borderId="1" applyNumberFormat="0" applyAlignment="0" applyProtection="0"/>
    <xf numFmtId="0" fontId="2" fillId="3" borderId="1" applyNumberFormat="0" applyAlignment="0" applyProtection="0"/>
    <xf numFmtId="0" fontId="26" fillId="27" borderId="24" applyNumberFormat="0" applyAlignment="0" applyProtection="0"/>
    <xf numFmtId="0" fontId="26" fillId="27" borderId="24" applyNumberFormat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3" fontId="27" fillId="18" borderId="0" applyFont="0" applyFill="0" applyBorder="0" applyAlignment="0" applyProtection="0"/>
    <xf numFmtId="0" fontId="28" fillId="43" borderId="0" applyNumberFormat="0" applyBorder="0" applyAlignment="0" applyProtection="0"/>
    <xf numFmtId="0" fontId="29" fillId="2" borderId="0" applyNumberFormat="0" applyBorder="0" applyAlignment="0" applyProtection="0"/>
    <xf numFmtId="0" fontId="28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3" applyNumberFormat="0" applyFont="0" applyAlignment="0" applyProtection="0"/>
    <xf numFmtId="0" fontId="5" fillId="40" borderId="23" applyNumberFormat="0" applyFont="0" applyAlignment="0" applyProtection="0"/>
    <xf numFmtId="0" fontId="31" fillId="0" borderId="0"/>
    <xf numFmtId="0" fontId="16" fillId="23" borderId="0" applyNumberFormat="0" applyBorder="0" applyAlignment="0" applyProtection="0"/>
    <xf numFmtId="0" fontId="32" fillId="41" borderId="3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31">
      <alignment horizontal="centerContinuous"/>
    </xf>
    <xf numFmtId="0" fontId="35" fillId="0" borderId="32" applyNumberFormat="0" applyFill="0" applyAlignment="0" applyProtection="0"/>
    <xf numFmtId="3" fontId="36" fillId="0" borderId="0" applyFont="0" applyFill="0" applyBorder="0" applyAlignment="0" applyProtection="0">
      <alignment horizontal="left"/>
    </xf>
    <xf numFmtId="0" fontId="37" fillId="0" borderId="0" applyNumberFormat="0" applyFill="0" applyBorder="0" applyAlignment="0" applyProtection="0"/>
    <xf numFmtId="0" fontId="35" fillId="0" borderId="32" applyNumberFormat="0" applyFill="0" applyAlignment="0" applyProtection="0"/>
    <xf numFmtId="170" fontId="3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3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4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6" fillId="18" borderId="0" xfId="1" applyNumberFormat="1" applyFont="1" applyFill="1" applyBorder="1"/>
    <xf numFmtId="0" fontId="6" fillId="18" borderId="0" xfId="1" applyNumberFormat="1" applyFont="1" applyFill="1" applyBorder="1" applyAlignment="1">
      <alignment horizontal="right"/>
    </xf>
    <xf numFmtId="0" fontId="6" fillId="18" borderId="0" xfId="1" applyNumberFormat="1" applyFont="1" applyFill="1" applyBorder="1" applyAlignment="1"/>
    <xf numFmtId="0" fontId="8" fillId="18" borderId="0" xfId="1" applyNumberFormat="1" applyFont="1" applyFill="1" applyBorder="1" applyAlignment="1"/>
    <xf numFmtId="0" fontId="9" fillId="18" borderId="0" xfId="1" applyNumberFormat="1" applyFont="1" applyFill="1" applyBorder="1" applyAlignment="1">
      <alignment horizontal="left"/>
    </xf>
    <xf numFmtId="0" fontId="10" fillId="18" borderId="0" xfId="1" applyNumberFormat="1" applyFont="1" applyFill="1" applyBorder="1" applyAlignment="1"/>
    <xf numFmtId="0" fontId="7" fillId="18" borderId="0" xfId="1" applyNumberFormat="1" applyFont="1" applyFill="1" applyBorder="1" applyAlignment="1"/>
    <xf numFmtId="0" fontId="11" fillId="20" borderId="4" xfId="1" applyNumberFormat="1" applyFont="1" applyFill="1" applyBorder="1" applyAlignment="1"/>
    <xf numFmtId="0" fontId="11" fillId="20" borderId="8" xfId="1" applyNumberFormat="1" applyFont="1" applyFill="1" applyBorder="1" applyAlignment="1">
      <alignment horizontal="right" wrapText="1"/>
    </xf>
    <xf numFmtId="0" fontId="11" fillId="20" borderId="5" xfId="1" applyNumberFormat="1" applyFont="1" applyFill="1" applyBorder="1" applyAlignment="1">
      <alignment horizontal="right"/>
    </xf>
    <xf numFmtId="0" fontId="11" fillId="20" borderId="5" xfId="1" applyNumberFormat="1" applyFont="1" applyFill="1" applyBorder="1" applyAlignment="1">
      <alignment horizontal="right" wrapText="1"/>
    </xf>
    <xf numFmtId="0" fontId="11" fillId="20" borderId="9" xfId="1" applyNumberFormat="1" applyFont="1" applyFill="1" applyBorder="1" applyAlignment="1">
      <alignment horizontal="right" wrapText="1"/>
    </xf>
    <xf numFmtId="0" fontId="11" fillId="20" borderId="10" xfId="1" applyNumberFormat="1" applyFont="1" applyFill="1" applyBorder="1" applyAlignment="1"/>
    <xf numFmtId="0" fontId="11" fillId="20" borderId="0" xfId="1" applyNumberFormat="1" applyFont="1" applyFill="1" applyBorder="1" applyAlignment="1">
      <alignment horizontal="right"/>
    </xf>
    <xf numFmtId="0" fontId="11" fillId="20" borderId="11" xfId="1" quotePrefix="1" applyNumberFormat="1" applyFont="1" applyFill="1" applyBorder="1" applyAlignment="1">
      <alignment horizontal="right"/>
    </xf>
    <xf numFmtId="0" fontId="11" fillId="20" borderId="12" xfId="1" applyNumberFormat="1" applyFont="1" applyFill="1" applyBorder="1" applyAlignment="1">
      <alignment horizontal="right"/>
    </xf>
    <xf numFmtId="0" fontId="11" fillId="20" borderId="0" xfId="1" applyNumberFormat="1" applyFont="1" applyFill="1" applyBorder="1" applyAlignment="1">
      <alignment horizontal="right" vertical="center"/>
    </xf>
    <xf numFmtId="0" fontId="11" fillId="20" borderId="13" xfId="1" applyNumberFormat="1" applyFont="1" applyFill="1" applyBorder="1" applyAlignment="1">
      <alignment horizontal="right" vertical="center" wrapText="1"/>
    </xf>
    <xf numFmtId="0" fontId="11" fillId="20" borderId="10" xfId="1" applyNumberFormat="1" applyFont="1" applyFill="1" applyBorder="1"/>
    <xf numFmtId="0" fontId="11" fillId="20" borderId="0" xfId="1" quotePrefix="1" applyNumberFormat="1" applyFont="1" applyFill="1" applyBorder="1" applyAlignment="1">
      <alignment horizontal="right"/>
    </xf>
    <xf numFmtId="0" fontId="11" fillId="20" borderId="14" xfId="1" applyNumberFormat="1" applyFont="1" applyFill="1" applyBorder="1" applyAlignment="1">
      <alignment horizontal="right"/>
    </xf>
    <xf numFmtId="0" fontId="11" fillId="20" borderId="13" xfId="1" applyNumberFormat="1" applyFont="1" applyFill="1" applyBorder="1" applyAlignment="1">
      <alignment horizontal="right"/>
    </xf>
    <xf numFmtId="0" fontId="6" fillId="18" borderId="0" xfId="1" applyFont="1" applyFill="1" applyBorder="1" applyAlignment="1">
      <alignment vertical="center" wrapText="1"/>
    </xf>
    <xf numFmtId="0" fontId="12" fillId="18" borderId="15" xfId="1" applyFont="1" applyFill="1" applyBorder="1" applyAlignment="1"/>
    <xf numFmtId="3" fontId="12" fillId="21" borderId="16" xfId="1" applyNumberFormat="1" applyFont="1" applyFill="1" applyBorder="1" applyAlignment="1">
      <alignment horizontal="right" wrapText="1"/>
    </xf>
    <xf numFmtId="3" fontId="12" fillId="18" borderId="16" xfId="1" applyNumberFormat="1" applyFont="1" applyFill="1" applyBorder="1" applyAlignment="1">
      <alignment horizontal="right" wrapText="1"/>
    </xf>
    <xf numFmtId="3" fontId="12" fillId="21" borderId="17" xfId="1" applyNumberFormat="1" applyFont="1" applyFill="1" applyBorder="1" applyAlignment="1">
      <alignment horizontal="right" wrapText="1"/>
    </xf>
    <xf numFmtId="3" fontId="12" fillId="21" borderId="18" xfId="1" applyNumberFormat="1" applyFont="1" applyFill="1" applyBorder="1" applyAlignment="1">
      <alignment horizontal="right" wrapText="1"/>
    </xf>
    <xf numFmtId="0" fontId="6" fillId="18" borderId="0" xfId="1" applyFont="1" applyFill="1" applyBorder="1"/>
    <xf numFmtId="0" fontId="6" fillId="18" borderId="0" xfId="1" applyFont="1" applyFill="1" applyBorder="1" applyAlignment="1">
      <alignment vertical="center"/>
    </xf>
    <xf numFmtId="3" fontId="12" fillId="21" borderId="19" xfId="1" applyNumberFormat="1" applyFont="1" applyFill="1" applyBorder="1" applyAlignment="1">
      <alignment horizontal="right" wrapText="1"/>
    </xf>
    <xf numFmtId="0" fontId="6" fillId="19" borderId="0" xfId="1" applyFont="1" applyFill="1" applyBorder="1"/>
    <xf numFmtId="1" fontId="6" fillId="18" borderId="0" xfId="1" applyNumberFormat="1" applyFont="1" applyFill="1" applyBorder="1"/>
    <xf numFmtId="0" fontId="6" fillId="19" borderId="0" xfId="1" applyFont="1" applyFill="1" applyBorder="1" applyAlignment="1"/>
    <xf numFmtId="0" fontId="6" fillId="18" borderId="0" xfId="1" applyFont="1" applyFill="1" applyBorder="1" applyAlignment="1"/>
    <xf numFmtId="0" fontId="6" fillId="19" borderId="0" xfId="1" applyFont="1" applyFill="1" applyBorder="1" applyAlignment="1">
      <alignment vertical="center" wrapText="1"/>
    </xf>
    <xf numFmtId="0" fontId="6" fillId="0" borderId="0" xfId="1" applyFont="1"/>
    <xf numFmtId="164" fontId="6" fillId="0" borderId="0" xfId="1" applyNumberFormat="1" applyFont="1"/>
    <xf numFmtId="0" fontId="6" fillId="19" borderId="0" xfId="1" applyFont="1" applyFill="1" applyBorder="1" applyAlignment="1">
      <alignment vertical="center"/>
    </xf>
    <xf numFmtId="0" fontId="12" fillId="18" borderId="20" xfId="1" applyFont="1" applyFill="1" applyBorder="1" applyAlignment="1"/>
    <xf numFmtId="3" fontId="12" fillId="21" borderId="21" xfId="1" applyNumberFormat="1" applyFont="1" applyFill="1" applyBorder="1" applyAlignment="1">
      <alignment horizontal="right" wrapText="1"/>
    </xf>
    <xf numFmtId="3" fontId="12" fillId="18" borderId="21" xfId="1" applyNumberFormat="1" applyFont="1" applyFill="1" applyBorder="1" applyAlignment="1">
      <alignment horizontal="right" wrapText="1"/>
    </xf>
    <xf numFmtId="3" fontId="12" fillId="21" borderId="22" xfId="1" applyNumberFormat="1" applyFont="1" applyFill="1" applyBorder="1" applyAlignment="1">
      <alignment horizontal="right" wrapText="1"/>
    </xf>
    <xf numFmtId="0" fontId="13" fillId="19" borderId="5" xfId="1" applyFont="1" applyFill="1" applyBorder="1"/>
    <xf numFmtId="3" fontId="13" fillId="18" borderId="5" xfId="1" applyNumberFormat="1" applyFont="1" applyFill="1" applyBorder="1"/>
    <xf numFmtId="3" fontId="13" fillId="19" borderId="5" xfId="1" applyNumberFormat="1" applyFont="1" applyFill="1" applyBorder="1"/>
    <xf numFmtId="3" fontId="6" fillId="19" borderId="5" xfId="1" applyNumberFormat="1" applyFont="1" applyFill="1" applyBorder="1"/>
    <xf numFmtId="3" fontId="7" fillId="19" borderId="5" xfId="1" applyNumberFormat="1" applyFont="1" applyFill="1" applyBorder="1"/>
    <xf numFmtId="1" fontId="6" fillId="18" borderId="0" xfId="1" applyNumberFormat="1" applyFont="1" applyFill="1" applyBorder="1" applyAlignment="1">
      <alignment vertical="center"/>
    </xf>
    <xf numFmtId="0" fontId="13" fillId="18" borderId="0" xfId="1" applyFont="1" applyFill="1" applyBorder="1"/>
    <xf numFmtId="9" fontId="13" fillId="18" borderId="0" xfId="2" applyNumberFormat="1" applyFont="1" applyFill="1" applyBorder="1" applyAlignment="1">
      <alignment horizontal="left"/>
    </xf>
    <xf numFmtId="0" fontId="13" fillId="19" borderId="0" xfId="1" applyFont="1" applyFill="1" applyBorder="1"/>
    <xf numFmtId="9" fontId="13" fillId="19" borderId="0" xfId="2" applyNumberFormat="1" applyFont="1" applyFill="1" applyBorder="1" applyAlignment="1">
      <alignment horizontal="left"/>
    </xf>
    <xf numFmtId="0" fontId="13" fillId="19" borderId="0" xfId="1" applyFont="1" applyFill="1" applyBorder="1" applyAlignment="1">
      <alignment horizontal="right"/>
    </xf>
    <xf numFmtId="165" fontId="12" fillId="18" borderId="0" xfId="1" applyNumberFormat="1" applyFont="1" applyFill="1" applyBorder="1"/>
    <xf numFmtId="3" fontId="6" fillId="18" borderId="0" xfId="1" applyNumberFormat="1" applyFont="1" applyFill="1" applyBorder="1"/>
    <xf numFmtId="3" fontId="13" fillId="18" borderId="0" xfId="2" applyNumberFormat="1" applyFont="1" applyFill="1" applyBorder="1" applyAlignment="1">
      <alignment horizontal="center"/>
    </xf>
    <xf numFmtId="3" fontId="13" fillId="19" borderId="0" xfId="2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 vertical="center" wrapText="1"/>
    </xf>
    <xf numFmtId="165" fontId="7" fillId="18" borderId="0" xfId="1" applyNumberFormat="1" applyFont="1" applyFill="1" applyBorder="1"/>
    <xf numFmtId="3" fontId="7" fillId="18" borderId="0" xfId="1" applyNumberFormat="1" applyFont="1" applyFill="1" applyBorder="1"/>
    <xf numFmtId="0" fontId="13" fillId="19" borderId="0" xfId="1" applyFont="1" applyFill="1" applyBorder="1" applyAlignment="1">
      <alignment wrapText="1"/>
    </xf>
    <xf numFmtId="3" fontId="13" fillId="18" borderId="0" xfId="2" applyNumberFormat="1" applyFont="1" applyFill="1" applyBorder="1" applyAlignment="1"/>
    <xf numFmtId="3" fontId="13" fillId="21" borderId="0" xfId="2" applyNumberFormat="1" applyFont="1" applyFill="1" applyBorder="1" applyAlignment="1">
      <alignment horizontal="right"/>
    </xf>
    <xf numFmtId="9" fontId="13" fillId="21" borderId="0" xfId="2" applyNumberFormat="1" applyFont="1" applyFill="1" applyBorder="1" applyAlignment="1">
      <alignment horizontal="left"/>
    </xf>
    <xf numFmtId="9" fontId="13" fillId="18" borderId="0" xfId="2" applyFont="1" applyFill="1" applyBorder="1" applyAlignment="1">
      <alignment horizontal="right"/>
    </xf>
    <xf numFmtId="3" fontId="13" fillId="18" borderId="0" xfId="2" applyNumberFormat="1" applyFont="1" applyFill="1" applyBorder="1" applyAlignment="1">
      <alignment horizontal="right"/>
    </xf>
    <xf numFmtId="0" fontId="7" fillId="18" borderId="0" xfId="1" applyFont="1" applyFill="1" applyBorder="1"/>
    <xf numFmtId="3" fontId="7" fillId="18" borderId="0" xfId="2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right" vertical="center" wrapText="1"/>
    </xf>
    <xf numFmtId="0" fontId="12" fillId="18" borderId="0" xfId="1" applyFont="1" applyFill="1" applyBorder="1"/>
    <xf numFmtId="0" fontId="12" fillId="18" borderId="0" xfId="1" applyFont="1" applyFill="1" applyBorder="1" applyAlignment="1"/>
    <xf numFmtId="0" fontId="7" fillId="18" borderId="0" xfId="1" applyFont="1" applyFill="1" applyBorder="1" applyAlignment="1">
      <alignment vertical="center"/>
    </xf>
    <xf numFmtId="0" fontId="7" fillId="18" borderId="0" xfId="1" applyFont="1" applyFill="1" applyBorder="1" applyAlignment="1">
      <alignment horizontal="right" vertical="center"/>
    </xf>
    <xf numFmtId="3" fontId="7" fillId="19" borderId="0" xfId="2" applyNumberFormat="1" applyFont="1" applyFill="1" applyBorder="1" applyAlignment="1">
      <alignment horizontal="center"/>
    </xf>
    <xf numFmtId="9" fontId="7" fillId="19" borderId="0" xfId="2" applyNumberFormat="1" applyFont="1" applyFill="1" applyBorder="1" applyAlignment="1">
      <alignment horizontal="left"/>
    </xf>
    <xf numFmtId="3" fontId="7" fillId="18" borderId="0" xfId="1" applyNumberFormat="1" applyFont="1" applyFill="1" applyBorder="1" applyAlignment="1" applyProtection="1">
      <alignment horizontal="right" vertical="center"/>
      <protection locked="0"/>
    </xf>
    <xf numFmtId="166" fontId="6" fillId="18" borderId="0" xfId="1" applyNumberFormat="1" applyFont="1" applyFill="1" applyBorder="1" applyAlignment="1">
      <alignment horizontal="right" vertical="center"/>
    </xf>
    <xf numFmtId="0" fontId="6" fillId="18" borderId="0" xfId="1" applyFont="1" applyFill="1" applyBorder="1" applyAlignment="1">
      <alignment horizontal="right"/>
    </xf>
    <xf numFmtId="3" fontId="6" fillId="18" borderId="0" xfId="1" applyNumberFormat="1" applyFont="1" applyFill="1" applyBorder="1" applyAlignment="1">
      <alignment horizontal="right"/>
    </xf>
    <xf numFmtId="0" fontId="12" fillId="19" borderId="0" xfId="1" applyFont="1" applyFill="1" applyBorder="1"/>
    <xf numFmtId="0" fontId="7" fillId="18" borderId="0" xfId="1" applyFont="1" applyFill="1" applyBorder="1" applyAlignment="1"/>
    <xf numFmtId="0" fontId="11" fillId="20" borderId="5" xfId="1" applyNumberFormat="1" applyFont="1" applyFill="1" applyBorder="1" applyAlignment="1">
      <alignment horizontal="center"/>
    </xf>
    <xf numFmtId="0" fontId="11" fillId="20" borderId="6" xfId="1" applyNumberFormat="1" applyFont="1" applyFill="1" applyBorder="1" applyAlignment="1">
      <alignment horizontal="center"/>
    </xf>
    <xf numFmtId="0" fontId="11" fillId="20" borderId="7" xfId="1" applyNumberFormat="1" applyFont="1" applyFill="1" applyBorder="1" applyAlignment="1">
      <alignment horizontal="center"/>
    </xf>
  </cellXfs>
  <cellStyles count="27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Dekorfärg1 10" xfId="9"/>
    <cellStyle name="20% - Dekorfärg1 10 2" xfId="10"/>
    <cellStyle name="20% - Dekorfärg1 11" xfId="11"/>
    <cellStyle name="20% - Dekorfärg1 11 2" xfId="12"/>
    <cellStyle name="20% - Dekorfärg1 12" xfId="13"/>
    <cellStyle name="20% - Dekorfärg1 12 2" xfId="14"/>
    <cellStyle name="20% - Dekorfärg1 13" xfId="15"/>
    <cellStyle name="20% - Dekorfärg1 13 2" xfId="16"/>
    <cellStyle name="20% - Dekorfärg1 14" xfId="17"/>
    <cellStyle name="20% - Dekorfärg1 14 2" xfId="18"/>
    <cellStyle name="20% - Dekorfärg1 15" xfId="19"/>
    <cellStyle name="20% - Dekorfärg1 15 2" xfId="20"/>
    <cellStyle name="20% - Dekorfärg1 16" xfId="21"/>
    <cellStyle name="20% - Dekorfärg1 16 2" xfId="22"/>
    <cellStyle name="20% - Dekorfärg1 17" xfId="23"/>
    <cellStyle name="20% - Dekorfärg1 17 2" xfId="24"/>
    <cellStyle name="20% - Dekorfärg1 18" xfId="25"/>
    <cellStyle name="20% - Dekorfärg1 18 2" xfId="26"/>
    <cellStyle name="20% - Dekorfärg1 19" xfId="27"/>
    <cellStyle name="20% - Dekorfärg1 19 2" xfId="28"/>
    <cellStyle name="20% - Dekorfärg1 2" xfId="29"/>
    <cellStyle name="20% - Dekorfärg1 2 2" xfId="30"/>
    <cellStyle name="20% - Dekorfärg1 20" xfId="31"/>
    <cellStyle name="20% - Dekorfärg1 20 2" xfId="32"/>
    <cellStyle name="20% - Dekorfärg1 21" xfId="33"/>
    <cellStyle name="20% - Dekorfärg1 21 2" xfId="34"/>
    <cellStyle name="20% - Dekorfärg1 22" xfId="35"/>
    <cellStyle name="20% - Dekorfärg1 22 2" xfId="36"/>
    <cellStyle name="20% - Dekorfärg1 23" xfId="37"/>
    <cellStyle name="20% - Dekorfärg1 23 2" xfId="38"/>
    <cellStyle name="20% - Dekorfärg1 24" xfId="39"/>
    <cellStyle name="20% - Dekorfärg1 24 2" xfId="40"/>
    <cellStyle name="20% - Dekorfärg1 25" xfId="41"/>
    <cellStyle name="20% - Dekorfärg1 25 2" xfId="42"/>
    <cellStyle name="20% - Dekorfärg1 26" xfId="43"/>
    <cellStyle name="20% - Dekorfärg1 26 2" xfId="44"/>
    <cellStyle name="20% - Dekorfärg1 27" xfId="45"/>
    <cellStyle name="20% - Dekorfärg1 27 2" xfId="46"/>
    <cellStyle name="20% - Dekorfärg1 28" xfId="47"/>
    <cellStyle name="20% - Dekorfärg1 28 2" xfId="48"/>
    <cellStyle name="20% - Dekorfärg1 29" xfId="49"/>
    <cellStyle name="20% - Dekorfärg1 29 2" xfId="50"/>
    <cellStyle name="20% - Dekorfärg1 3" xfId="51"/>
    <cellStyle name="20% - Dekorfärg1 3 2" xfId="52"/>
    <cellStyle name="20% - Dekorfärg1 30" xfId="53"/>
    <cellStyle name="20% - Dekorfärg1 30 2" xfId="54"/>
    <cellStyle name="20% - Dekorfärg1 31" xfId="55"/>
    <cellStyle name="20% - Dekorfärg1 31 2" xfId="56"/>
    <cellStyle name="20% - Dekorfärg1 32" xfId="57"/>
    <cellStyle name="20% - Dekorfärg1 32 2" xfId="58"/>
    <cellStyle name="20% - Dekorfärg1 33" xfId="59"/>
    <cellStyle name="20% - Dekorfärg1 33 2" xfId="60"/>
    <cellStyle name="20% - Dekorfärg1 34" xfId="61"/>
    <cellStyle name="20% - Dekorfärg1 34 2" xfId="62"/>
    <cellStyle name="20% - Dekorfärg1 35" xfId="63"/>
    <cellStyle name="20% - Dekorfärg1 35 2" xfId="64"/>
    <cellStyle name="20% - Dekorfärg1 36" xfId="65"/>
    <cellStyle name="20% - Dekorfärg1 36 2" xfId="66"/>
    <cellStyle name="20% - Dekorfärg1 37" xfId="67"/>
    <cellStyle name="20% - Dekorfärg1 37 2" xfId="68"/>
    <cellStyle name="20% - Dekorfärg1 38" xfId="69"/>
    <cellStyle name="20% - Dekorfärg1 38 2" xfId="70"/>
    <cellStyle name="20% - Dekorfärg1 39" xfId="71"/>
    <cellStyle name="20% - Dekorfärg1 39 2" xfId="72"/>
    <cellStyle name="20% - Dekorfärg1 4" xfId="73"/>
    <cellStyle name="20% - Dekorfärg1 4 2" xfId="74"/>
    <cellStyle name="20% - Dekorfärg1 40" xfId="75"/>
    <cellStyle name="20% - Dekorfärg1 40 2" xfId="76"/>
    <cellStyle name="20% - Dekorfärg1 41" xfId="77"/>
    <cellStyle name="20% - Dekorfärg1 41 2" xfId="78"/>
    <cellStyle name="20% - Dekorfärg1 42" xfId="79"/>
    <cellStyle name="20% - Dekorfärg1 42 2" xfId="80"/>
    <cellStyle name="20% - Dekorfärg1 43" xfId="81"/>
    <cellStyle name="20% - Dekorfärg1 43 2" xfId="82"/>
    <cellStyle name="20% - Dekorfärg1 44" xfId="83"/>
    <cellStyle name="20% - Dekorfärg1 44 2" xfId="84"/>
    <cellStyle name="20% - Dekorfärg1 45" xfId="85"/>
    <cellStyle name="20% - Dekorfärg1 45 2" xfId="86"/>
    <cellStyle name="20% - Dekorfärg1 46" xfId="87"/>
    <cellStyle name="20% - Dekorfärg1 46 2" xfId="88"/>
    <cellStyle name="20% - Dekorfärg1 47" xfId="89"/>
    <cellStyle name="20% - Dekorfärg1 47 2" xfId="90"/>
    <cellStyle name="20% - Dekorfärg1 48" xfId="91"/>
    <cellStyle name="20% - Dekorfärg1 48 2" xfId="92"/>
    <cellStyle name="20% - Dekorfärg1 49" xfId="93"/>
    <cellStyle name="20% - Dekorfärg1 49 2" xfId="94"/>
    <cellStyle name="20% - Dekorfärg1 5" xfId="95"/>
    <cellStyle name="20% - Dekorfärg1 5 2" xfId="96"/>
    <cellStyle name="20% - Dekorfärg1 50" xfId="97"/>
    <cellStyle name="20% - Dekorfärg1 50 2" xfId="98"/>
    <cellStyle name="20% - Dekorfärg1 51" xfId="99"/>
    <cellStyle name="20% - Dekorfärg1 51 2" xfId="100"/>
    <cellStyle name="20% - Dekorfärg1 52" xfId="101"/>
    <cellStyle name="20% - Dekorfärg1 52 2" xfId="102"/>
    <cellStyle name="20% - Dekorfärg1 53" xfId="103"/>
    <cellStyle name="20% - Dekorfärg1 53 2" xfId="104"/>
    <cellStyle name="20% - Dekorfärg1 54" xfId="105"/>
    <cellStyle name="20% - Dekorfärg1 54 2" xfId="106"/>
    <cellStyle name="20% - Dekorfärg1 55" xfId="107"/>
    <cellStyle name="20% - Dekorfärg1 55 2" xfId="108"/>
    <cellStyle name="20% - Dekorfärg1 56" xfId="109"/>
    <cellStyle name="20% - Dekorfärg1 56 2" xfId="110"/>
    <cellStyle name="20% - Dekorfärg1 57" xfId="111"/>
    <cellStyle name="20% - Dekorfärg1 57 2" xfId="112"/>
    <cellStyle name="20% - Dekorfärg1 58" xfId="113"/>
    <cellStyle name="20% - Dekorfärg1 58 2" xfId="114"/>
    <cellStyle name="20% - Dekorfärg1 59" xfId="115"/>
    <cellStyle name="20% - Dekorfärg1 59 2" xfId="116"/>
    <cellStyle name="20% - Dekorfärg1 6" xfId="117"/>
    <cellStyle name="20% - Dekorfärg1 6 2" xfId="118"/>
    <cellStyle name="20% - Dekorfärg1 60" xfId="119"/>
    <cellStyle name="20% - Dekorfärg1 60 2" xfId="120"/>
    <cellStyle name="20% - Dekorfärg1 61" xfId="121"/>
    <cellStyle name="20% - Dekorfärg1 61 2" xfId="122"/>
    <cellStyle name="20% - Dekorfärg1 62" xfId="123"/>
    <cellStyle name="20% - Dekorfärg1 62 2" xfId="124"/>
    <cellStyle name="20% - Dekorfärg1 63" xfId="125"/>
    <cellStyle name="20% - Dekorfärg1 63 2" xfId="126"/>
    <cellStyle name="20% - Dekorfärg1 64" xfId="127"/>
    <cellStyle name="20% - Dekorfärg1 64 2" xfId="128"/>
    <cellStyle name="20% - Dekorfärg1 65" xfId="129"/>
    <cellStyle name="20% - Dekorfärg1 65 2" xfId="130"/>
    <cellStyle name="20% - Dekorfärg1 66" xfId="131"/>
    <cellStyle name="20% - Dekorfärg1 66 2" xfId="132"/>
    <cellStyle name="20% - Dekorfärg1 67" xfId="133"/>
    <cellStyle name="20% - Dekorfärg1 67 2" xfId="134"/>
    <cellStyle name="20% - Dekorfärg1 68" xfId="135"/>
    <cellStyle name="20% - Dekorfärg1 68 2" xfId="136"/>
    <cellStyle name="20% - Dekorfärg1 69" xfId="137"/>
    <cellStyle name="20% - Dekorfärg1 69 2" xfId="138"/>
    <cellStyle name="20% - Dekorfärg1 7" xfId="139"/>
    <cellStyle name="20% - Dekorfärg1 7 2" xfId="140"/>
    <cellStyle name="20% - Dekorfärg1 70" xfId="141"/>
    <cellStyle name="20% - Dekorfärg1 70 2" xfId="142"/>
    <cellStyle name="20% - Dekorfärg1 71" xfId="143"/>
    <cellStyle name="20% - Dekorfärg1 71 2" xfId="144"/>
    <cellStyle name="20% - Dekorfärg1 72" xfId="145"/>
    <cellStyle name="20% - Dekorfärg1 72 2" xfId="146"/>
    <cellStyle name="20% - Dekorfärg1 73" xfId="147"/>
    <cellStyle name="20% - Dekorfärg1 73 2" xfId="148"/>
    <cellStyle name="20% - Dekorfärg1 74" xfId="149"/>
    <cellStyle name="20% - Dekorfärg1 74 2" xfId="150"/>
    <cellStyle name="20% - Dekorfärg1 75" xfId="151"/>
    <cellStyle name="20% - Dekorfärg1 75 2" xfId="152"/>
    <cellStyle name="20% - Dekorfärg1 76" xfId="153"/>
    <cellStyle name="20% - Dekorfärg1 76 2" xfId="154"/>
    <cellStyle name="20% - Dekorfärg1 77" xfId="155"/>
    <cellStyle name="20% - Dekorfärg1 77 2" xfId="156"/>
    <cellStyle name="20% - Dekorfärg1 78" xfId="157"/>
    <cellStyle name="20% - Dekorfärg1 78 2" xfId="158"/>
    <cellStyle name="20% - Dekorfärg1 79" xfId="159"/>
    <cellStyle name="20% - Dekorfärg1 79 2" xfId="160"/>
    <cellStyle name="20% - Dekorfärg1 8" xfId="161"/>
    <cellStyle name="20% - Dekorfärg1 8 2" xfId="162"/>
    <cellStyle name="20% - Dekorfärg1 80" xfId="163"/>
    <cellStyle name="20% - Dekorfärg1 80 2" xfId="164"/>
    <cellStyle name="20% - Dekorfärg1 81" xfId="165"/>
    <cellStyle name="20% - Dekorfärg1 81 2" xfId="166"/>
    <cellStyle name="20% - Dekorfärg1 82" xfId="167"/>
    <cellStyle name="20% - Dekorfärg1 82 2" xfId="168"/>
    <cellStyle name="20% - Dekorfärg1 83" xfId="169"/>
    <cellStyle name="20% - Dekorfärg1 83 2" xfId="170"/>
    <cellStyle name="20% - Dekorfärg1 84" xfId="171"/>
    <cellStyle name="20% - Dekorfärg1 84 2" xfId="172"/>
    <cellStyle name="20% - Dekorfärg1 85" xfId="173"/>
    <cellStyle name="20% - Dekorfärg1 85 2" xfId="174"/>
    <cellStyle name="20% - Dekorfärg1 86" xfId="175"/>
    <cellStyle name="20% - Dekorfärg1 86 2" xfId="176"/>
    <cellStyle name="20% - Dekorfärg1 9" xfId="177"/>
    <cellStyle name="20% - Dekorfärg1 9 2" xfId="178"/>
    <cellStyle name="20% - Dekorfärg2 10" xfId="179"/>
    <cellStyle name="20% - Dekorfärg2 10 2" xfId="180"/>
    <cellStyle name="20% - Dekorfärg2 11" xfId="181"/>
    <cellStyle name="20% - Dekorfärg2 11 2" xfId="182"/>
    <cellStyle name="20% - Dekorfärg2 12" xfId="183"/>
    <cellStyle name="20% - Dekorfärg2 12 2" xfId="184"/>
    <cellStyle name="20% - Dekorfärg2 13" xfId="185"/>
    <cellStyle name="20% - Dekorfärg2 13 2" xfId="186"/>
    <cellStyle name="20% - Dekorfärg2 14" xfId="187"/>
    <cellStyle name="20% - Dekorfärg2 14 2" xfId="188"/>
    <cellStyle name="20% - Dekorfärg2 15" xfId="189"/>
    <cellStyle name="20% - Dekorfärg2 15 2" xfId="190"/>
    <cellStyle name="20% - Dekorfärg2 16" xfId="191"/>
    <cellStyle name="20% - Dekorfärg2 16 2" xfId="192"/>
    <cellStyle name="20% - Dekorfärg2 17" xfId="193"/>
    <cellStyle name="20% - Dekorfärg2 17 2" xfId="194"/>
    <cellStyle name="20% - Dekorfärg2 18" xfId="195"/>
    <cellStyle name="20% - Dekorfärg2 18 2" xfId="196"/>
    <cellStyle name="20% - Dekorfärg2 19" xfId="197"/>
    <cellStyle name="20% - Dekorfärg2 19 2" xfId="198"/>
    <cellStyle name="20% - Dekorfärg2 2" xfId="199"/>
    <cellStyle name="20% - Dekorfärg2 2 2" xfId="200"/>
    <cellStyle name="20% - Dekorfärg2 20" xfId="201"/>
    <cellStyle name="20% - Dekorfärg2 20 2" xfId="202"/>
    <cellStyle name="20% - Dekorfärg2 21" xfId="203"/>
    <cellStyle name="20% - Dekorfärg2 21 2" xfId="204"/>
    <cellStyle name="20% - Dekorfärg2 22" xfId="205"/>
    <cellStyle name="20% - Dekorfärg2 22 2" xfId="206"/>
    <cellStyle name="20% - Dekorfärg2 23" xfId="207"/>
    <cellStyle name="20% - Dekorfärg2 23 2" xfId="208"/>
    <cellStyle name="20% - Dekorfärg2 24" xfId="209"/>
    <cellStyle name="20% - Dekorfärg2 24 2" xfId="210"/>
    <cellStyle name="20% - Dekorfärg2 25" xfId="211"/>
    <cellStyle name="20% - Dekorfärg2 25 2" xfId="212"/>
    <cellStyle name="20% - Dekorfärg2 26" xfId="213"/>
    <cellStyle name="20% - Dekorfärg2 26 2" xfId="214"/>
    <cellStyle name="20% - Dekorfärg2 27" xfId="215"/>
    <cellStyle name="20% - Dekorfärg2 27 2" xfId="216"/>
    <cellStyle name="20% - Dekorfärg2 28" xfId="217"/>
    <cellStyle name="20% - Dekorfärg2 28 2" xfId="218"/>
    <cellStyle name="20% - Dekorfärg2 29" xfId="219"/>
    <cellStyle name="20% - Dekorfärg2 29 2" xfId="220"/>
    <cellStyle name="20% - Dekorfärg2 3" xfId="221"/>
    <cellStyle name="20% - Dekorfärg2 3 2" xfId="222"/>
    <cellStyle name="20% - Dekorfärg2 30" xfId="223"/>
    <cellStyle name="20% - Dekorfärg2 30 2" xfId="224"/>
    <cellStyle name="20% - Dekorfärg2 31" xfId="225"/>
    <cellStyle name="20% - Dekorfärg2 31 2" xfId="226"/>
    <cellStyle name="20% - Dekorfärg2 32" xfId="227"/>
    <cellStyle name="20% - Dekorfärg2 32 2" xfId="228"/>
    <cellStyle name="20% - Dekorfärg2 33" xfId="229"/>
    <cellStyle name="20% - Dekorfärg2 33 2" xfId="230"/>
    <cellStyle name="20% - Dekorfärg2 34" xfId="231"/>
    <cellStyle name="20% - Dekorfärg2 34 2" xfId="232"/>
    <cellStyle name="20% - Dekorfärg2 35" xfId="233"/>
    <cellStyle name="20% - Dekorfärg2 35 2" xfId="234"/>
    <cellStyle name="20% - Dekorfärg2 36" xfId="235"/>
    <cellStyle name="20% - Dekorfärg2 36 2" xfId="236"/>
    <cellStyle name="20% - Dekorfärg2 37" xfId="237"/>
    <cellStyle name="20% - Dekorfärg2 37 2" xfId="238"/>
    <cellStyle name="20% - Dekorfärg2 38" xfId="239"/>
    <cellStyle name="20% - Dekorfärg2 38 2" xfId="240"/>
    <cellStyle name="20% - Dekorfärg2 39" xfId="241"/>
    <cellStyle name="20% - Dekorfärg2 39 2" xfId="242"/>
    <cellStyle name="20% - Dekorfärg2 4" xfId="243"/>
    <cellStyle name="20% - Dekorfärg2 4 2" xfId="244"/>
    <cellStyle name="20% - Dekorfärg2 40" xfId="245"/>
    <cellStyle name="20% - Dekorfärg2 40 2" xfId="246"/>
    <cellStyle name="20% - Dekorfärg2 41" xfId="247"/>
    <cellStyle name="20% - Dekorfärg2 41 2" xfId="248"/>
    <cellStyle name="20% - Dekorfärg2 42" xfId="249"/>
    <cellStyle name="20% - Dekorfärg2 42 2" xfId="250"/>
    <cellStyle name="20% - Dekorfärg2 43" xfId="251"/>
    <cellStyle name="20% - Dekorfärg2 43 2" xfId="252"/>
    <cellStyle name="20% - Dekorfärg2 44" xfId="253"/>
    <cellStyle name="20% - Dekorfärg2 44 2" xfId="254"/>
    <cellStyle name="20% - Dekorfärg2 45" xfId="255"/>
    <cellStyle name="20% - Dekorfärg2 45 2" xfId="256"/>
    <cellStyle name="20% - Dekorfärg2 46" xfId="257"/>
    <cellStyle name="20% - Dekorfärg2 46 2" xfId="258"/>
    <cellStyle name="20% - Dekorfärg2 47" xfId="259"/>
    <cellStyle name="20% - Dekorfärg2 47 2" xfId="260"/>
    <cellStyle name="20% - Dekorfärg2 48" xfId="261"/>
    <cellStyle name="20% - Dekorfärg2 48 2" xfId="262"/>
    <cellStyle name="20% - Dekorfärg2 49" xfId="263"/>
    <cellStyle name="20% - Dekorfärg2 49 2" xfId="264"/>
    <cellStyle name="20% - Dekorfärg2 5" xfId="265"/>
    <cellStyle name="20% - Dekorfärg2 5 2" xfId="266"/>
    <cellStyle name="20% - Dekorfärg2 50" xfId="267"/>
    <cellStyle name="20% - Dekorfärg2 50 2" xfId="268"/>
    <cellStyle name="20% - Dekorfärg2 51" xfId="269"/>
    <cellStyle name="20% - Dekorfärg2 51 2" xfId="270"/>
    <cellStyle name="20% - Dekorfärg2 52" xfId="271"/>
    <cellStyle name="20% - Dekorfärg2 52 2" xfId="272"/>
    <cellStyle name="20% - Dekorfärg2 53" xfId="273"/>
    <cellStyle name="20% - Dekorfärg2 53 2" xfId="274"/>
    <cellStyle name="20% - Dekorfärg2 54" xfId="275"/>
    <cellStyle name="20% - Dekorfärg2 54 2" xfId="276"/>
    <cellStyle name="20% - Dekorfärg2 55" xfId="277"/>
    <cellStyle name="20% - Dekorfärg2 55 2" xfId="278"/>
    <cellStyle name="20% - Dekorfärg2 56" xfId="279"/>
    <cellStyle name="20% - Dekorfärg2 56 2" xfId="280"/>
    <cellStyle name="20% - Dekorfärg2 57" xfId="281"/>
    <cellStyle name="20% - Dekorfärg2 57 2" xfId="282"/>
    <cellStyle name="20% - Dekorfärg2 58" xfId="283"/>
    <cellStyle name="20% - Dekorfärg2 58 2" xfId="284"/>
    <cellStyle name="20% - Dekorfärg2 59" xfId="285"/>
    <cellStyle name="20% - Dekorfärg2 59 2" xfId="286"/>
    <cellStyle name="20% - Dekorfärg2 6" xfId="287"/>
    <cellStyle name="20% - Dekorfärg2 6 2" xfId="288"/>
    <cellStyle name="20% - Dekorfärg2 60" xfId="289"/>
    <cellStyle name="20% - Dekorfärg2 60 2" xfId="290"/>
    <cellStyle name="20% - Dekorfärg2 61" xfId="291"/>
    <cellStyle name="20% - Dekorfärg2 61 2" xfId="292"/>
    <cellStyle name="20% - Dekorfärg2 62" xfId="293"/>
    <cellStyle name="20% - Dekorfärg2 62 2" xfId="294"/>
    <cellStyle name="20% - Dekorfärg2 63" xfId="295"/>
    <cellStyle name="20% - Dekorfärg2 63 2" xfId="296"/>
    <cellStyle name="20% - Dekorfärg2 64" xfId="297"/>
    <cellStyle name="20% - Dekorfärg2 64 2" xfId="298"/>
    <cellStyle name="20% - Dekorfärg2 65" xfId="299"/>
    <cellStyle name="20% - Dekorfärg2 65 2" xfId="300"/>
    <cellStyle name="20% - Dekorfärg2 66" xfId="301"/>
    <cellStyle name="20% - Dekorfärg2 66 2" xfId="302"/>
    <cellStyle name="20% - Dekorfärg2 67" xfId="303"/>
    <cellStyle name="20% - Dekorfärg2 67 2" xfId="304"/>
    <cellStyle name="20% - Dekorfärg2 68" xfId="305"/>
    <cellStyle name="20% - Dekorfärg2 68 2" xfId="306"/>
    <cellStyle name="20% - Dekorfärg2 69" xfId="307"/>
    <cellStyle name="20% - Dekorfärg2 69 2" xfId="308"/>
    <cellStyle name="20% - Dekorfärg2 7" xfId="309"/>
    <cellStyle name="20% - Dekorfärg2 7 2" xfId="310"/>
    <cellStyle name="20% - Dekorfärg2 70" xfId="311"/>
    <cellStyle name="20% - Dekorfärg2 70 2" xfId="312"/>
    <cellStyle name="20% - Dekorfärg2 71" xfId="313"/>
    <cellStyle name="20% - Dekorfärg2 71 2" xfId="314"/>
    <cellStyle name="20% - Dekorfärg2 72" xfId="315"/>
    <cellStyle name="20% - Dekorfärg2 72 2" xfId="316"/>
    <cellStyle name="20% - Dekorfärg2 73" xfId="317"/>
    <cellStyle name="20% - Dekorfärg2 73 2" xfId="318"/>
    <cellStyle name="20% - Dekorfärg2 74" xfId="319"/>
    <cellStyle name="20% - Dekorfärg2 74 2" xfId="320"/>
    <cellStyle name="20% - Dekorfärg2 75" xfId="321"/>
    <cellStyle name="20% - Dekorfärg2 75 2" xfId="322"/>
    <cellStyle name="20% - Dekorfärg2 76" xfId="323"/>
    <cellStyle name="20% - Dekorfärg2 76 2" xfId="324"/>
    <cellStyle name="20% - Dekorfärg2 77" xfId="325"/>
    <cellStyle name="20% - Dekorfärg2 77 2" xfId="326"/>
    <cellStyle name="20% - Dekorfärg2 78" xfId="327"/>
    <cellStyle name="20% - Dekorfärg2 78 2" xfId="328"/>
    <cellStyle name="20% - Dekorfärg2 79" xfId="329"/>
    <cellStyle name="20% - Dekorfärg2 79 2" xfId="330"/>
    <cellStyle name="20% - Dekorfärg2 8" xfId="331"/>
    <cellStyle name="20% - Dekorfärg2 8 2" xfId="332"/>
    <cellStyle name="20% - Dekorfärg2 80" xfId="333"/>
    <cellStyle name="20% - Dekorfärg2 80 2" xfId="334"/>
    <cellStyle name="20% - Dekorfärg2 81" xfId="335"/>
    <cellStyle name="20% - Dekorfärg2 81 2" xfId="336"/>
    <cellStyle name="20% - Dekorfärg2 82" xfId="337"/>
    <cellStyle name="20% - Dekorfärg2 82 2" xfId="338"/>
    <cellStyle name="20% - Dekorfärg2 83" xfId="339"/>
    <cellStyle name="20% - Dekorfärg2 83 2" xfId="340"/>
    <cellStyle name="20% - Dekorfärg2 84" xfId="341"/>
    <cellStyle name="20% - Dekorfärg2 84 2" xfId="342"/>
    <cellStyle name="20% - Dekorfärg2 85" xfId="343"/>
    <cellStyle name="20% - Dekorfärg2 85 2" xfId="344"/>
    <cellStyle name="20% - Dekorfärg2 86" xfId="345"/>
    <cellStyle name="20% - Dekorfärg2 86 2" xfId="346"/>
    <cellStyle name="20% - Dekorfärg2 9" xfId="347"/>
    <cellStyle name="20% - Dekorfärg2 9 2" xfId="348"/>
    <cellStyle name="20% - Dekorfärg3 10" xfId="349"/>
    <cellStyle name="20% - Dekorfärg3 10 2" xfId="350"/>
    <cellStyle name="20% - Dekorfärg3 11" xfId="351"/>
    <cellStyle name="20% - Dekorfärg3 11 2" xfId="352"/>
    <cellStyle name="20% - Dekorfärg3 12" xfId="353"/>
    <cellStyle name="20% - Dekorfärg3 12 2" xfId="354"/>
    <cellStyle name="20% - Dekorfärg3 13" xfId="355"/>
    <cellStyle name="20% - Dekorfärg3 13 2" xfId="356"/>
    <cellStyle name="20% - Dekorfärg3 14" xfId="357"/>
    <cellStyle name="20% - Dekorfärg3 14 2" xfId="358"/>
    <cellStyle name="20% - Dekorfärg3 15" xfId="359"/>
    <cellStyle name="20% - Dekorfärg3 15 2" xfId="360"/>
    <cellStyle name="20% - Dekorfärg3 16" xfId="361"/>
    <cellStyle name="20% - Dekorfärg3 16 2" xfId="362"/>
    <cellStyle name="20% - Dekorfärg3 17" xfId="363"/>
    <cellStyle name="20% - Dekorfärg3 17 2" xfId="364"/>
    <cellStyle name="20% - Dekorfärg3 18" xfId="365"/>
    <cellStyle name="20% - Dekorfärg3 18 2" xfId="366"/>
    <cellStyle name="20% - Dekorfärg3 19" xfId="367"/>
    <cellStyle name="20% - Dekorfärg3 19 2" xfId="368"/>
    <cellStyle name="20% - Dekorfärg3 2" xfId="369"/>
    <cellStyle name="20% - Dekorfärg3 2 2" xfId="370"/>
    <cellStyle name="20% - Dekorfärg3 20" xfId="371"/>
    <cellStyle name="20% - Dekorfärg3 20 2" xfId="372"/>
    <cellStyle name="20% - Dekorfärg3 21" xfId="373"/>
    <cellStyle name="20% - Dekorfärg3 21 2" xfId="374"/>
    <cellStyle name="20% - Dekorfärg3 22" xfId="375"/>
    <cellStyle name="20% - Dekorfärg3 22 2" xfId="376"/>
    <cellStyle name="20% - Dekorfärg3 23" xfId="377"/>
    <cellStyle name="20% - Dekorfärg3 23 2" xfId="378"/>
    <cellStyle name="20% - Dekorfärg3 24" xfId="379"/>
    <cellStyle name="20% - Dekorfärg3 24 2" xfId="380"/>
    <cellStyle name="20% - Dekorfärg3 25" xfId="381"/>
    <cellStyle name="20% - Dekorfärg3 25 2" xfId="382"/>
    <cellStyle name="20% - Dekorfärg3 26" xfId="383"/>
    <cellStyle name="20% - Dekorfärg3 26 2" xfId="384"/>
    <cellStyle name="20% - Dekorfärg3 27" xfId="385"/>
    <cellStyle name="20% - Dekorfärg3 27 2" xfId="386"/>
    <cellStyle name="20% - Dekorfärg3 28" xfId="387"/>
    <cellStyle name="20% - Dekorfärg3 28 2" xfId="388"/>
    <cellStyle name="20% - Dekorfärg3 29" xfId="389"/>
    <cellStyle name="20% - Dekorfärg3 29 2" xfId="390"/>
    <cellStyle name="20% - Dekorfärg3 3" xfId="391"/>
    <cellStyle name="20% - Dekorfärg3 3 2" xfId="392"/>
    <cellStyle name="20% - Dekorfärg3 30" xfId="393"/>
    <cellStyle name="20% - Dekorfärg3 30 2" xfId="394"/>
    <cellStyle name="20% - Dekorfärg3 31" xfId="395"/>
    <cellStyle name="20% - Dekorfärg3 31 2" xfId="396"/>
    <cellStyle name="20% - Dekorfärg3 32" xfId="397"/>
    <cellStyle name="20% - Dekorfärg3 32 2" xfId="398"/>
    <cellStyle name="20% - Dekorfärg3 33" xfId="399"/>
    <cellStyle name="20% - Dekorfärg3 33 2" xfId="400"/>
    <cellStyle name="20% - Dekorfärg3 34" xfId="401"/>
    <cellStyle name="20% - Dekorfärg3 34 2" xfId="402"/>
    <cellStyle name="20% - Dekorfärg3 35" xfId="403"/>
    <cellStyle name="20% - Dekorfärg3 35 2" xfId="404"/>
    <cellStyle name="20% - Dekorfärg3 36" xfId="405"/>
    <cellStyle name="20% - Dekorfärg3 36 2" xfId="406"/>
    <cellStyle name="20% - Dekorfärg3 37" xfId="407"/>
    <cellStyle name="20% - Dekorfärg3 37 2" xfId="408"/>
    <cellStyle name="20% - Dekorfärg3 38" xfId="409"/>
    <cellStyle name="20% - Dekorfärg3 38 2" xfId="410"/>
    <cellStyle name="20% - Dekorfärg3 39" xfId="411"/>
    <cellStyle name="20% - Dekorfärg3 39 2" xfId="412"/>
    <cellStyle name="20% - Dekorfärg3 4" xfId="413"/>
    <cellStyle name="20% - Dekorfärg3 4 2" xfId="414"/>
    <cellStyle name="20% - Dekorfärg3 40" xfId="415"/>
    <cellStyle name="20% - Dekorfärg3 40 2" xfId="416"/>
    <cellStyle name="20% - Dekorfärg3 41" xfId="417"/>
    <cellStyle name="20% - Dekorfärg3 41 2" xfId="418"/>
    <cellStyle name="20% - Dekorfärg3 42" xfId="419"/>
    <cellStyle name="20% - Dekorfärg3 42 2" xfId="420"/>
    <cellStyle name="20% - Dekorfärg3 43" xfId="421"/>
    <cellStyle name="20% - Dekorfärg3 43 2" xfId="422"/>
    <cellStyle name="20% - Dekorfärg3 44" xfId="423"/>
    <cellStyle name="20% - Dekorfärg3 44 2" xfId="424"/>
    <cellStyle name="20% - Dekorfärg3 45" xfId="425"/>
    <cellStyle name="20% - Dekorfärg3 45 2" xfId="426"/>
    <cellStyle name="20% - Dekorfärg3 46" xfId="427"/>
    <cellStyle name="20% - Dekorfärg3 46 2" xfId="428"/>
    <cellStyle name="20% - Dekorfärg3 47" xfId="429"/>
    <cellStyle name="20% - Dekorfärg3 47 2" xfId="430"/>
    <cellStyle name="20% - Dekorfärg3 48" xfId="431"/>
    <cellStyle name="20% - Dekorfärg3 48 2" xfId="432"/>
    <cellStyle name="20% - Dekorfärg3 49" xfId="433"/>
    <cellStyle name="20% - Dekorfärg3 49 2" xfId="434"/>
    <cellStyle name="20% - Dekorfärg3 5" xfId="435"/>
    <cellStyle name="20% - Dekorfärg3 5 2" xfId="436"/>
    <cellStyle name="20% - Dekorfärg3 50" xfId="437"/>
    <cellStyle name="20% - Dekorfärg3 50 2" xfId="438"/>
    <cellStyle name="20% - Dekorfärg3 51" xfId="439"/>
    <cellStyle name="20% - Dekorfärg3 51 2" xfId="440"/>
    <cellStyle name="20% - Dekorfärg3 52" xfId="441"/>
    <cellStyle name="20% - Dekorfärg3 52 2" xfId="442"/>
    <cellStyle name="20% - Dekorfärg3 53" xfId="443"/>
    <cellStyle name="20% - Dekorfärg3 53 2" xfId="444"/>
    <cellStyle name="20% - Dekorfärg3 54" xfId="445"/>
    <cellStyle name="20% - Dekorfärg3 54 2" xfId="446"/>
    <cellStyle name="20% - Dekorfärg3 55" xfId="447"/>
    <cellStyle name="20% - Dekorfärg3 55 2" xfId="448"/>
    <cellStyle name="20% - Dekorfärg3 56" xfId="449"/>
    <cellStyle name="20% - Dekorfärg3 56 2" xfId="450"/>
    <cellStyle name="20% - Dekorfärg3 57" xfId="451"/>
    <cellStyle name="20% - Dekorfärg3 57 2" xfId="452"/>
    <cellStyle name="20% - Dekorfärg3 58" xfId="453"/>
    <cellStyle name="20% - Dekorfärg3 58 2" xfId="454"/>
    <cellStyle name="20% - Dekorfärg3 59" xfId="455"/>
    <cellStyle name="20% - Dekorfärg3 59 2" xfId="456"/>
    <cellStyle name="20% - Dekorfärg3 6" xfId="457"/>
    <cellStyle name="20% - Dekorfärg3 6 2" xfId="458"/>
    <cellStyle name="20% - Dekorfärg3 60" xfId="459"/>
    <cellStyle name="20% - Dekorfärg3 60 2" xfId="460"/>
    <cellStyle name="20% - Dekorfärg3 61" xfId="461"/>
    <cellStyle name="20% - Dekorfärg3 61 2" xfId="462"/>
    <cellStyle name="20% - Dekorfärg3 62" xfId="463"/>
    <cellStyle name="20% - Dekorfärg3 62 2" xfId="464"/>
    <cellStyle name="20% - Dekorfärg3 63" xfId="465"/>
    <cellStyle name="20% - Dekorfärg3 63 2" xfId="466"/>
    <cellStyle name="20% - Dekorfärg3 64" xfId="467"/>
    <cellStyle name="20% - Dekorfärg3 64 2" xfId="468"/>
    <cellStyle name="20% - Dekorfärg3 65" xfId="469"/>
    <cellStyle name="20% - Dekorfärg3 65 2" xfId="470"/>
    <cellStyle name="20% - Dekorfärg3 66" xfId="471"/>
    <cellStyle name="20% - Dekorfärg3 66 2" xfId="472"/>
    <cellStyle name="20% - Dekorfärg3 67" xfId="473"/>
    <cellStyle name="20% - Dekorfärg3 67 2" xfId="474"/>
    <cellStyle name="20% - Dekorfärg3 68" xfId="475"/>
    <cellStyle name="20% - Dekorfärg3 68 2" xfId="476"/>
    <cellStyle name="20% - Dekorfärg3 69" xfId="477"/>
    <cellStyle name="20% - Dekorfärg3 69 2" xfId="478"/>
    <cellStyle name="20% - Dekorfärg3 7" xfId="479"/>
    <cellStyle name="20% - Dekorfärg3 7 2" xfId="480"/>
    <cellStyle name="20% - Dekorfärg3 70" xfId="481"/>
    <cellStyle name="20% - Dekorfärg3 70 2" xfId="482"/>
    <cellStyle name="20% - Dekorfärg3 71" xfId="483"/>
    <cellStyle name="20% - Dekorfärg3 71 2" xfId="484"/>
    <cellStyle name="20% - Dekorfärg3 72" xfId="485"/>
    <cellStyle name="20% - Dekorfärg3 72 2" xfId="486"/>
    <cellStyle name="20% - Dekorfärg3 73" xfId="487"/>
    <cellStyle name="20% - Dekorfärg3 73 2" xfId="488"/>
    <cellStyle name="20% - Dekorfärg3 74" xfId="489"/>
    <cellStyle name="20% - Dekorfärg3 74 2" xfId="490"/>
    <cellStyle name="20% - Dekorfärg3 75" xfId="491"/>
    <cellStyle name="20% - Dekorfärg3 75 2" xfId="492"/>
    <cellStyle name="20% - Dekorfärg3 76" xfId="493"/>
    <cellStyle name="20% - Dekorfärg3 76 2" xfId="494"/>
    <cellStyle name="20% - Dekorfärg3 77" xfId="495"/>
    <cellStyle name="20% - Dekorfärg3 77 2" xfId="496"/>
    <cellStyle name="20% - Dekorfärg3 78" xfId="497"/>
    <cellStyle name="20% - Dekorfärg3 78 2" xfId="498"/>
    <cellStyle name="20% - Dekorfärg3 79" xfId="499"/>
    <cellStyle name="20% - Dekorfärg3 79 2" xfId="500"/>
    <cellStyle name="20% - Dekorfärg3 8" xfId="501"/>
    <cellStyle name="20% - Dekorfärg3 8 2" xfId="502"/>
    <cellStyle name="20% - Dekorfärg3 80" xfId="503"/>
    <cellStyle name="20% - Dekorfärg3 80 2" xfId="504"/>
    <cellStyle name="20% - Dekorfärg3 81" xfId="505"/>
    <cellStyle name="20% - Dekorfärg3 81 2" xfId="506"/>
    <cellStyle name="20% - Dekorfärg3 82" xfId="507"/>
    <cellStyle name="20% - Dekorfärg3 82 2" xfId="508"/>
    <cellStyle name="20% - Dekorfärg3 83" xfId="509"/>
    <cellStyle name="20% - Dekorfärg3 83 2" xfId="510"/>
    <cellStyle name="20% - Dekorfärg3 84" xfId="511"/>
    <cellStyle name="20% - Dekorfärg3 84 2" xfId="512"/>
    <cellStyle name="20% - Dekorfärg3 85" xfId="513"/>
    <cellStyle name="20% - Dekorfärg3 85 2" xfId="514"/>
    <cellStyle name="20% - Dekorfärg3 86" xfId="515"/>
    <cellStyle name="20% - Dekorfärg3 86 2" xfId="516"/>
    <cellStyle name="20% - Dekorfärg3 9" xfId="517"/>
    <cellStyle name="20% - Dekorfärg3 9 2" xfId="518"/>
    <cellStyle name="20% - Dekorfärg4 10" xfId="519"/>
    <cellStyle name="20% - Dekorfärg4 10 2" xfId="520"/>
    <cellStyle name="20% - Dekorfärg4 11" xfId="521"/>
    <cellStyle name="20% - Dekorfärg4 11 2" xfId="522"/>
    <cellStyle name="20% - Dekorfärg4 12" xfId="523"/>
    <cellStyle name="20% - Dekorfärg4 12 2" xfId="524"/>
    <cellStyle name="20% - Dekorfärg4 13" xfId="525"/>
    <cellStyle name="20% - Dekorfärg4 13 2" xfId="526"/>
    <cellStyle name="20% - Dekorfärg4 14" xfId="527"/>
    <cellStyle name="20% - Dekorfärg4 14 2" xfId="528"/>
    <cellStyle name="20% - Dekorfärg4 15" xfId="529"/>
    <cellStyle name="20% - Dekorfärg4 15 2" xfId="530"/>
    <cellStyle name="20% - Dekorfärg4 16" xfId="531"/>
    <cellStyle name="20% - Dekorfärg4 16 2" xfId="532"/>
    <cellStyle name="20% - Dekorfärg4 17" xfId="533"/>
    <cellStyle name="20% - Dekorfärg4 17 2" xfId="534"/>
    <cellStyle name="20% - Dekorfärg4 18" xfId="535"/>
    <cellStyle name="20% - Dekorfärg4 18 2" xfId="536"/>
    <cellStyle name="20% - Dekorfärg4 19" xfId="537"/>
    <cellStyle name="20% - Dekorfärg4 19 2" xfId="538"/>
    <cellStyle name="20% - Dekorfärg4 2" xfId="539"/>
    <cellStyle name="20% - Dekorfärg4 2 2" xfId="540"/>
    <cellStyle name="20% - Dekorfärg4 20" xfId="541"/>
    <cellStyle name="20% - Dekorfärg4 20 2" xfId="542"/>
    <cellStyle name="20% - Dekorfärg4 21" xfId="543"/>
    <cellStyle name="20% - Dekorfärg4 21 2" xfId="544"/>
    <cellStyle name="20% - Dekorfärg4 22" xfId="545"/>
    <cellStyle name="20% - Dekorfärg4 22 2" xfId="546"/>
    <cellStyle name="20% - Dekorfärg4 23" xfId="547"/>
    <cellStyle name="20% - Dekorfärg4 23 2" xfId="548"/>
    <cellStyle name="20% - Dekorfärg4 24" xfId="549"/>
    <cellStyle name="20% - Dekorfärg4 24 2" xfId="550"/>
    <cellStyle name="20% - Dekorfärg4 25" xfId="551"/>
    <cellStyle name="20% - Dekorfärg4 25 2" xfId="552"/>
    <cellStyle name="20% - Dekorfärg4 26" xfId="553"/>
    <cellStyle name="20% - Dekorfärg4 26 2" xfId="554"/>
    <cellStyle name="20% - Dekorfärg4 27" xfId="555"/>
    <cellStyle name="20% - Dekorfärg4 27 2" xfId="556"/>
    <cellStyle name="20% - Dekorfärg4 28" xfId="557"/>
    <cellStyle name="20% - Dekorfärg4 28 2" xfId="558"/>
    <cellStyle name="20% - Dekorfärg4 29" xfId="559"/>
    <cellStyle name="20% - Dekorfärg4 29 2" xfId="560"/>
    <cellStyle name="20% - Dekorfärg4 3" xfId="561"/>
    <cellStyle name="20% - Dekorfärg4 3 2" xfId="562"/>
    <cellStyle name="20% - Dekorfärg4 30" xfId="563"/>
    <cellStyle name="20% - Dekorfärg4 30 2" xfId="564"/>
    <cellStyle name="20% - Dekorfärg4 31" xfId="565"/>
    <cellStyle name="20% - Dekorfärg4 31 2" xfId="566"/>
    <cellStyle name="20% - Dekorfärg4 32" xfId="567"/>
    <cellStyle name="20% - Dekorfärg4 32 2" xfId="568"/>
    <cellStyle name="20% - Dekorfärg4 33" xfId="569"/>
    <cellStyle name="20% - Dekorfärg4 33 2" xfId="570"/>
    <cellStyle name="20% - Dekorfärg4 34" xfId="571"/>
    <cellStyle name="20% - Dekorfärg4 34 2" xfId="572"/>
    <cellStyle name="20% - Dekorfärg4 35" xfId="573"/>
    <cellStyle name="20% - Dekorfärg4 35 2" xfId="574"/>
    <cellStyle name="20% - Dekorfärg4 36" xfId="575"/>
    <cellStyle name="20% - Dekorfärg4 36 2" xfId="576"/>
    <cellStyle name="20% - Dekorfärg4 37" xfId="577"/>
    <cellStyle name="20% - Dekorfärg4 37 2" xfId="578"/>
    <cellStyle name="20% - Dekorfärg4 38" xfId="579"/>
    <cellStyle name="20% - Dekorfärg4 38 2" xfId="580"/>
    <cellStyle name="20% - Dekorfärg4 39" xfId="581"/>
    <cellStyle name="20% - Dekorfärg4 39 2" xfId="582"/>
    <cellStyle name="20% - Dekorfärg4 4" xfId="583"/>
    <cellStyle name="20% - Dekorfärg4 4 2" xfId="584"/>
    <cellStyle name="20% - Dekorfärg4 40" xfId="585"/>
    <cellStyle name="20% - Dekorfärg4 40 2" xfId="586"/>
    <cellStyle name="20% - Dekorfärg4 41" xfId="587"/>
    <cellStyle name="20% - Dekorfärg4 41 2" xfId="588"/>
    <cellStyle name="20% - Dekorfärg4 42" xfId="589"/>
    <cellStyle name="20% - Dekorfärg4 42 2" xfId="590"/>
    <cellStyle name="20% - Dekorfärg4 43" xfId="591"/>
    <cellStyle name="20% - Dekorfärg4 43 2" xfId="592"/>
    <cellStyle name="20% - Dekorfärg4 44" xfId="593"/>
    <cellStyle name="20% - Dekorfärg4 44 2" xfId="594"/>
    <cellStyle name="20% - Dekorfärg4 45" xfId="595"/>
    <cellStyle name="20% - Dekorfärg4 45 2" xfId="596"/>
    <cellStyle name="20% - Dekorfärg4 46" xfId="597"/>
    <cellStyle name="20% - Dekorfärg4 46 2" xfId="598"/>
    <cellStyle name="20% - Dekorfärg4 47" xfId="599"/>
    <cellStyle name="20% - Dekorfärg4 47 2" xfId="600"/>
    <cellStyle name="20% - Dekorfärg4 48" xfId="601"/>
    <cellStyle name="20% - Dekorfärg4 48 2" xfId="602"/>
    <cellStyle name="20% - Dekorfärg4 49" xfId="603"/>
    <cellStyle name="20% - Dekorfärg4 49 2" xfId="604"/>
    <cellStyle name="20% - Dekorfärg4 5" xfId="605"/>
    <cellStyle name="20% - Dekorfärg4 5 2" xfId="606"/>
    <cellStyle name="20% - Dekorfärg4 50" xfId="607"/>
    <cellStyle name="20% - Dekorfärg4 50 2" xfId="608"/>
    <cellStyle name="20% - Dekorfärg4 51" xfId="609"/>
    <cellStyle name="20% - Dekorfärg4 51 2" xfId="610"/>
    <cellStyle name="20% - Dekorfärg4 52" xfId="611"/>
    <cellStyle name="20% - Dekorfärg4 52 2" xfId="612"/>
    <cellStyle name="20% - Dekorfärg4 53" xfId="613"/>
    <cellStyle name="20% - Dekorfärg4 53 2" xfId="614"/>
    <cellStyle name="20% - Dekorfärg4 54" xfId="615"/>
    <cellStyle name="20% - Dekorfärg4 54 2" xfId="616"/>
    <cellStyle name="20% - Dekorfärg4 55" xfId="617"/>
    <cellStyle name="20% - Dekorfärg4 55 2" xfId="618"/>
    <cellStyle name="20% - Dekorfärg4 56" xfId="619"/>
    <cellStyle name="20% - Dekorfärg4 56 2" xfId="620"/>
    <cellStyle name="20% - Dekorfärg4 57" xfId="621"/>
    <cellStyle name="20% - Dekorfärg4 57 2" xfId="622"/>
    <cellStyle name="20% - Dekorfärg4 58" xfId="623"/>
    <cellStyle name="20% - Dekorfärg4 58 2" xfId="624"/>
    <cellStyle name="20% - Dekorfärg4 59" xfId="625"/>
    <cellStyle name="20% - Dekorfärg4 59 2" xfId="626"/>
    <cellStyle name="20% - Dekorfärg4 6" xfId="627"/>
    <cellStyle name="20% - Dekorfärg4 6 2" xfId="628"/>
    <cellStyle name="20% - Dekorfärg4 60" xfId="629"/>
    <cellStyle name="20% - Dekorfärg4 60 2" xfId="630"/>
    <cellStyle name="20% - Dekorfärg4 61" xfId="631"/>
    <cellStyle name="20% - Dekorfärg4 61 2" xfId="632"/>
    <cellStyle name="20% - Dekorfärg4 62" xfId="633"/>
    <cellStyle name="20% - Dekorfärg4 62 2" xfId="634"/>
    <cellStyle name="20% - Dekorfärg4 63" xfId="635"/>
    <cellStyle name="20% - Dekorfärg4 63 2" xfId="636"/>
    <cellStyle name="20% - Dekorfärg4 64" xfId="637"/>
    <cellStyle name="20% - Dekorfärg4 64 2" xfId="638"/>
    <cellStyle name="20% - Dekorfärg4 65" xfId="639"/>
    <cellStyle name="20% - Dekorfärg4 65 2" xfId="640"/>
    <cellStyle name="20% - Dekorfärg4 66" xfId="641"/>
    <cellStyle name="20% - Dekorfärg4 66 2" xfId="642"/>
    <cellStyle name="20% - Dekorfärg4 67" xfId="643"/>
    <cellStyle name="20% - Dekorfärg4 67 2" xfId="644"/>
    <cellStyle name="20% - Dekorfärg4 68" xfId="645"/>
    <cellStyle name="20% - Dekorfärg4 68 2" xfId="646"/>
    <cellStyle name="20% - Dekorfärg4 69" xfId="647"/>
    <cellStyle name="20% - Dekorfärg4 69 2" xfId="648"/>
    <cellStyle name="20% - Dekorfärg4 7" xfId="649"/>
    <cellStyle name="20% - Dekorfärg4 7 2" xfId="650"/>
    <cellStyle name="20% - Dekorfärg4 70" xfId="651"/>
    <cellStyle name="20% - Dekorfärg4 70 2" xfId="652"/>
    <cellStyle name="20% - Dekorfärg4 71" xfId="653"/>
    <cellStyle name="20% - Dekorfärg4 71 2" xfId="654"/>
    <cellStyle name="20% - Dekorfärg4 72" xfId="655"/>
    <cellStyle name="20% - Dekorfärg4 72 2" xfId="656"/>
    <cellStyle name="20% - Dekorfärg4 73" xfId="657"/>
    <cellStyle name="20% - Dekorfärg4 73 2" xfId="658"/>
    <cellStyle name="20% - Dekorfärg4 74" xfId="659"/>
    <cellStyle name="20% - Dekorfärg4 74 2" xfId="660"/>
    <cellStyle name="20% - Dekorfärg4 75" xfId="661"/>
    <cellStyle name="20% - Dekorfärg4 75 2" xfId="662"/>
    <cellStyle name="20% - Dekorfärg4 76" xfId="663"/>
    <cellStyle name="20% - Dekorfärg4 76 2" xfId="664"/>
    <cellStyle name="20% - Dekorfärg4 77" xfId="665"/>
    <cellStyle name="20% - Dekorfärg4 77 2" xfId="666"/>
    <cellStyle name="20% - Dekorfärg4 78" xfId="667"/>
    <cellStyle name="20% - Dekorfärg4 78 2" xfId="668"/>
    <cellStyle name="20% - Dekorfärg4 79" xfId="669"/>
    <cellStyle name="20% - Dekorfärg4 79 2" xfId="670"/>
    <cellStyle name="20% - Dekorfärg4 8" xfId="671"/>
    <cellStyle name="20% - Dekorfärg4 8 2" xfId="672"/>
    <cellStyle name="20% - Dekorfärg4 80" xfId="673"/>
    <cellStyle name="20% - Dekorfärg4 80 2" xfId="674"/>
    <cellStyle name="20% - Dekorfärg4 81" xfId="675"/>
    <cellStyle name="20% - Dekorfärg4 81 2" xfId="676"/>
    <cellStyle name="20% - Dekorfärg4 82" xfId="677"/>
    <cellStyle name="20% - Dekorfärg4 82 2" xfId="678"/>
    <cellStyle name="20% - Dekorfärg4 83" xfId="679"/>
    <cellStyle name="20% - Dekorfärg4 83 2" xfId="680"/>
    <cellStyle name="20% - Dekorfärg4 84" xfId="681"/>
    <cellStyle name="20% - Dekorfärg4 84 2" xfId="682"/>
    <cellStyle name="20% - Dekorfärg4 85" xfId="683"/>
    <cellStyle name="20% - Dekorfärg4 85 2" xfId="684"/>
    <cellStyle name="20% - Dekorfärg4 86" xfId="685"/>
    <cellStyle name="20% - Dekorfärg4 86 2" xfId="686"/>
    <cellStyle name="20% - Dekorfärg4 9" xfId="687"/>
    <cellStyle name="20% - Dekorfärg4 9 2" xfId="688"/>
    <cellStyle name="20% - Dekorfärg5 10" xfId="689"/>
    <cellStyle name="20% - Dekorfärg5 10 2" xfId="690"/>
    <cellStyle name="20% - Dekorfärg5 11" xfId="691"/>
    <cellStyle name="20% - Dekorfärg5 11 2" xfId="692"/>
    <cellStyle name="20% - Dekorfärg5 12" xfId="693"/>
    <cellStyle name="20% - Dekorfärg5 12 2" xfId="694"/>
    <cellStyle name="20% - Dekorfärg5 13" xfId="695"/>
    <cellStyle name="20% - Dekorfärg5 13 2" xfId="696"/>
    <cellStyle name="20% - Dekorfärg5 14" xfId="697"/>
    <cellStyle name="20% - Dekorfärg5 14 2" xfId="698"/>
    <cellStyle name="20% - Dekorfärg5 15" xfId="699"/>
    <cellStyle name="20% - Dekorfärg5 15 2" xfId="700"/>
    <cellStyle name="20% - Dekorfärg5 16" xfId="701"/>
    <cellStyle name="20% - Dekorfärg5 16 2" xfId="702"/>
    <cellStyle name="20% - Dekorfärg5 17" xfId="703"/>
    <cellStyle name="20% - Dekorfärg5 17 2" xfId="704"/>
    <cellStyle name="20% - Dekorfärg5 18" xfId="705"/>
    <cellStyle name="20% - Dekorfärg5 18 2" xfId="706"/>
    <cellStyle name="20% - Dekorfärg5 19" xfId="707"/>
    <cellStyle name="20% - Dekorfärg5 19 2" xfId="708"/>
    <cellStyle name="20% - Dekorfärg5 2" xfId="709"/>
    <cellStyle name="20% - Dekorfärg5 2 2" xfId="710"/>
    <cellStyle name="20% - Dekorfärg5 20" xfId="711"/>
    <cellStyle name="20% - Dekorfärg5 20 2" xfId="712"/>
    <cellStyle name="20% - Dekorfärg5 21" xfId="713"/>
    <cellStyle name="20% - Dekorfärg5 21 2" xfId="714"/>
    <cellStyle name="20% - Dekorfärg5 22" xfId="715"/>
    <cellStyle name="20% - Dekorfärg5 22 2" xfId="716"/>
    <cellStyle name="20% - Dekorfärg5 23" xfId="717"/>
    <cellStyle name="20% - Dekorfärg5 23 2" xfId="718"/>
    <cellStyle name="20% - Dekorfärg5 24" xfId="719"/>
    <cellStyle name="20% - Dekorfärg5 24 2" xfId="720"/>
    <cellStyle name="20% - Dekorfärg5 25" xfId="721"/>
    <cellStyle name="20% - Dekorfärg5 25 2" xfId="722"/>
    <cellStyle name="20% - Dekorfärg5 26" xfId="723"/>
    <cellStyle name="20% - Dekorfärg5 26 2" xfId="724"/>
    <cellStyle name="20% - Dekorfärg5 27" xfId="725"/>
    <cellStyle name="20% - Dekorfärg5 27 2" xfId="726"/>
    <cellStyle name="20% - Dekorfärg5 28" xfId="727"/>
    <cellStyle name="20% - Dekorfärg5 28 2" xfId="728"/>
    <cellStyle name="20% - Dekorfärg5 29" xfId="729"/>
    <cellStyle name="20% - Dekorfärg5 29 2" xfId="730"/>
    <cellStyle name="20% - Dekorfärg5 3" xfId="731"/>
    <cellStyle name="20% - Dekorfärg5 3 2" xfId="732"/>
    <cellStyle name="20% - Dekorfärg5 30" xfId="733"/>
    <cellStyle name="20% - Dekorfärg5 30 2" xfId="734"/>
    <cellStyle name="20% - Dekorfärg5 31" xfId="735"/>
    <cellStyle name="20% - Dekorfärg5 31 2" xfId="736"/>
    <cellStyle name="20% - Dekorfärg5 32" xfId="737"/>
    <cellStyle name="20% - Dekorfärg5 32 2" xfId="738"/>
    <cellStyle name="20% - Dekorfärg5 33" xfId="739"/>
    <cellStyle name="20% - Dekorfärg5 33 2" xfId="740"/>
    <cellStyle name="20% - Dekorfärg5 34" xfId="741"/>
    <cellStyle name="20% - Dekorfärg5 34 2" xfId="742"/>
    <cellStyle name="20% - Dekorfärg5 35" xfId="743"/>
    <cellStyle name="20% - Dekorfärg5 35 2" xfId="744"/>
    <cellStyle name="20% - Dekorfärg5 36" xfId="745"/>
    <cellStyle name="20% - Dekorfärg5 36 2" xfId="746"/>
    <cellStyle name="20% - Dekorfärg5 37" xfId="747"/>
    <cellStyle name="20% - Dekorfärg5 37 2" xfId="748"/>
    <cellStyle name="20% - Dekorfärg5 38" xfId="749"/>
    <cellStyle name="20% - Dekorfärg5 38 2" xfId="750"/>
    <cellStyle name="20% - Dekorfärg5 39" xfId="751"/>
    <cellStyle name="20% - Dekorfärg5 39 2" xfId="752"/>
    <cellStyle name="20% - Dekorfärg5 4" xfId="753"/>
    <cellStyle name="20% - Dekorfärg5 4 2" xfId="754"/>
    <cellStyle name="20% - Dekorfärg5 40" xfId="755"/>
    <cellStyle name="20% - Dekorfärg5 40 2" xfId="756"/>
    <cellStyle name="20% - Dekorfärg5 41" xfId="757"/>
    <cellStyle name="20% - Dekorfärg5 41 2" xfId="758"/>
    <cellStyle name="20% - Dekorfärg5 42" xfId="759"/>
    <cellStyle name="20% - Dekorfärg5 42 2" xfId="760"/>
    <cellStyle name="20% - Dekorfärg5 43" xfId="761"/>
    <cellStyle name="20% - Dekorfärg5 43 2" xfId="762"/>
    <cellStyle name="20% - Dekorfärg5 44" xfId="763"/>
    <cellStyle name="20% - Dekorfärg5 44 2" xfId="764"/>
    <cellStyle name="20% - Dekorfärg5 45" xfId="765"/>
    <cellStyle name="20% - Dekorfärg5 45 2" xfId="766"/>
    <cellStyle name="20% - Dekorfärg5 46" xfId="767"/>
    <cellStyle name="20% - Dekorfärg5 46 2" xfId="768"/>
    <cellStyle name="20% - Dekorfärg5 47" xfId="769"/>
    <cellStyle name="20% - Dekorfärg5 47 2" xfId="770"/>
    <cellStyle name="20% - Dekorfärg5 48" xfId="771"/>
    <cellStyle name="20% - Dekorfärg5 48 2" xfId="772"/>
    <cellStyle name="20% - Dekorfärg5 49" xfId="773"/>
    <cellStyle name="20% - Dekorfärg5 49 2" xfId="774"/>
    <cellStyle name="20% - Dekorfärg5 5" xfId="775"/>
    <cellStyle name="20% - Dekorfärg5 5 2" xfId="776"/>
    <cellStyle name="20% - Dekorfärg5 50" xfId="777"/>
    <cellStyle name="20% - Dekorfärg5 50 2" xfId="778"/>
    <cellStyle name="20% - Dekorfärg5 51" xfId="779"/>
    <cellStyle name="20% - Dekorfärg5 51 2" xfId="780"/>
    <cellStyle name="20% - Dekorfärg5 52" xfId="781"/>
    <cellStyle name="20% - Dekorfärg5 52 2" xfId="782"/>
    <cellStyle name="20% - Dekorfärg5 53" xfId="783"/>
    <cellStyle name="20% - Dekorfärg5 53 2" xfId="784"/>
    <cellStyle name="20% - Dekorfärg5 54" xfId="785"/>
    <cellStyle name="20% - Dekorfärg5 54 2" xfId="786"/>
    <cellStyle name="20% - Dekorfärg5 55" xfId="787"/>
    <cellStyle name="20% - Dekorfärg5 55 2" xfId="788"/>
    <cellStyle name="20% - Dekorfärg5 56" xfId="789"/>
    <cellStyle name="20% - Dekorfärg5 56 2" xfId="790"/>
    <cellStyle name="20% - Dekorfärg5 57" xfId="791"/>
    <cellStyle name="20% - Dekorfärg5 57 2" xfId="792"/>
    <cellStyle name="20% - Dekorfärg5 58" xfId="793"/>
    <cellStyle name="20% - Dekorfärg5 58 2" xfId="794"/>
    <cellStyle name="20% - Dekorfärg5 59" xfId="795"/>
    <cellStyle name="20% - Dekorfärg5 59 2" xfId="796"/>
    <cellStyle name="20% - Dekorfärg5 6" xfId="797"/>
    <cellStyle name="20% - Dekorfärg5 6 2" xfId="798"/>
    <cellStyle name="20% - Dekorfärg5 60" xfId="799"/>
    <cellStyle name="20% - Dekorfärg5 60 2" xfId="800"/>
    <cellStyle name="20% - Dekorfärg5 61" xfId="801"/>
    <cellStyle name="20% - Dekorfärg5 61 2" xfId="802"/>
    <cellStyle name="20% - Dekorfärg5 62" xfId="803"/>
    <cellStyle name="20% - Dekorfärg5 62 2" xfId="804"/>
    <cellStyle name="20% - Dekorfärg5 63" xfId="805"/>
    <cellStyle name="20% - Dekorfärg5 63 2" xfId="806"/>
    <cellStyle name="20% - Dekorfärg5 64" xfId="807"/>
    <cellStyle name="20% - Dekorfärg5 64 2" xfId="808"/>
    <cellStyle name="20% - Dekorfärg5 65" xfId="809"/>
    <cellStyle name="20% - Dekorfärg5 65 2" xfId="810"/>
    <cellStyle name="20% - Dekorfärg5 66" xfId="811"/>
    <cellStyle name="20% - Dekorfärg5 66 2" xfId="812"/>
    <cellStyle name="20% - Dekorfärg5 67" xfId="813"/>
    <cellStyle name="20% - Dekorfärg5 67 2" xfId="814"/>
    <cellStyle name="20% - Dekorfärg5 68" xfId="815"/>
    <cellStyle name="20% - Dekorfärg5 68 2" xfId="816"/>
    <cellStyle name="20% - Dekorfärg5 69" xfId="817"/>
    <cellStyle name="20% - Dekorfärg5 69 2" xfId="818"/>
    <cellStyle name="20% - Dekorfärg5 7" xfId="819"/>
    <cellStyle name="20% - Dekorfärg5 7 2" xfId="820"/>
    <cellStyle name="20% - Dekorfärg5 70" xfId="821"/>
    <cellStyle name="20% - Dekorfärg5 70 2" xfId="822"/>
    <cellStyle name="20% - Dekorfärg5 71" xfId="823"/>
    <cellStyle name="20% - Dekorfärg5 71 2" xfId="824"/>
    <cellStyle name="20% - Dekorfärg5 72" xfId="825"/>
    <cellStyle name="20% - Dekorfärg5 72 2" xfId="826"/>
    <cellStyle name="20% - Dekorfärg5 73" xfId="827"/>
    <cellStyle name="20% - Dekorfärg5 73 2" xfId="828"/>
    <cellStyle name="20% - Dekorfärg5 74" xfId="829"/>
    <cellStyle name="20% - Dekorfärg5 74 2" xfId="830"/>
    <cellStyle name="20% - Dekorfärg5 75" xfId="831"/>
    <cellStyle name="20% - Dekorfärg5 75 2" xfId="832"/>
    <cellStyle name="20% - Dekorfärg5 76" xfId="833"/>
    <cellStyle name="20% - Dekorfärg5 76 2" xfId="834"/>
    <cellStyle name="20% - Dekorfärg5 77" xfId="835"/>
    <cellStyle name="20% - Dekorfärg5 77 2" xfId="836"/>
    <cellStyle name="20% - Dekorfärg5 78" xfId="837"/>
    <cellStyle name="20% - Dekorfärg5 78 2" xfId="838"/>
    <cellStyle name="20% - Dekorfärg5 79" xfId="839"/>
    <cellStyle name="20% - Dekorfärg5 79 2" xfId="840"/>
    <cellStyle name="20% - Dekorfärg5 8" xfId="841"/>
    <cellStyle name="20% - Dekorfärg5 8 2" xfId="842"/>
    <cellStyle name="20% - Dekorfärg5 80" xfId="843"/>
    <cellStyle name="20% - Dekorfärg5 80 2" xfId="844"/>
    <cellStyle name="20% - Dekorfärg5 81" xfId="845"/>
    <cellStyle name="20% - Dekorfärg5 81 2" xfId="846"/>
    <cellStyle name="20% - Dekorfärg5 82" xfId="847"/>
    <cellStyle name="20% - Dekorfärg5 82 2" xfId="848"/>
    <cellStyle name="20% - Dekorfärg5 83" xfId="849"/>
    <cellStyle name="20% - Dekorfärg5 83 2" xfId="850"/>
    <cellStyle name="20% - Dekorfärg5 84" xfId="851"/>
    <cellStyle name="20% - Dekorfärg5 84 2" xfId="852"/>
    <cellStyle name="20% - Dekorfärg5 85" xfId="853"/>
    <cellStyle name="20% - Dekorfärg5 85 2" xfId="854"/>
    <cellStyle name="20% - Dekorfärg5 86" xfId="855"/>
    <cellStyle name="20% - Dekorfärg5 86 2" xfId="856"/>
    <cellStyle name="20% - Dekorfärg5 9" xfId="857"/>
    <cellStyle name="20% - Dekorfärg5 9 2" xfId="858"/>
    <cellStyle name="20% - Dekorfärg6 10" xfId="859"/>
    <cellStyle name="20% - Dekorfärg6 10 2" xfId="860"/>
    <cellStyle name="20% - Dekorfärg6 11" xfId="861"/>
    <cellStyle name="20% - Dekorfärg6 11 2" xfId="862"/>
    <cellStyle name="20% - Dekorfärg6 12" xfId="863"/>
    <cellStyle name="20% - Dekorfärg6 12 2" xfId="864"/>
    <cellStyle name="20% - Dekorfärg6 13" xfId="865"/>
    <cellStyle name="20% - Dekorfärg6 13 2" xfId="866"/>
    <cellStyle name="20% - Dekorfärg6 14" xfId="867"/>
    <cellStyle name="20% - Dekorfärg6 14 2" xfId="868"/>
    <cellStyle name="20% - Dekorfärg6 15" xfId="869"/>
    <cellStyle name="20% - Dekorfärg6 15 2" xfId="870"/>
    <cellStyle name="20% - Dekorfärg6 16" xfId="871"/>
    <cellStyle name="20% - Dekorfärg6 16 2" xfId="872"/>
    <cellStyle name="20% - Dekorfärg6 17" xfId="873"/>
    <cellStyle name="20% - Dekorfärg6 17 2" xfId="874"/>
    <cellStyle name="20% - Dekorfärg6 18" xfId="875"/>
    <cellStyle name="20% - Dekorfärg6 18 2" xfId="876"/>
    <cellStyle name="20% - Dekorfärg6 19" xfId="877"/>
    <cellStyle name="20% - Dekorfärg6 19 2" xfId="878"/>
    <cellStyle name="20% - Dekorfärg6 2" xfId="879"/>
    <cellStyle name="20% - Dekorfärg6 2 2" xfId="880"/>
    <cellStyle name="20% - Dekorfärg6 20" xfId="881"/>
    <cellStyle name="20% - Dekorfärg6 20 2" xfId="882"/>
    <cellStyle name="20% - Dekorfärg6 21" xfId="883"/>
    <cellStyle name="20% - Dekorfärg6 21 2" xfId="884"/>
    <cellStyle name="20% - Dekorfärg6 22" xfId="885"/>
    <cellStyle name="20% - Dekorfärg6 22 2" xfId="886"/>
    <cellStyle name="20% - Dekorfärg6 23" xfId="887"/>
    <cellStyle name="20% - Dekorfärg6 23 2" xfId="888"/>
    <cellStyle name="20% - Dekorfärg6 24" xfId="889"/>
    <cellStyle name="20% - Dekorfärg6 24 2" xfId="890"/>
    <cellStyle name="20% - Dekorfärg6 25" xfId="891"/>
    <cellStyle name="20% - Dekorfärg6 25 2" xfId="892"/>
    <cellStyle name="20% - Dekorfärg6 26" xfId="893"/>
    <cellStyle name="20% - Dekorfärg6 26 2" xfId="894"/>
    <cellStyle name="20% - Dekorfärg6 27" xfId="895"/>
    <cellStyle name="20% - Dekorfärg6 27 2" xfId="896"/>
    <cellStyle name="20% - Dekorfärg6 28" xfId="897"/>
    <cellStyle name="20% - Dekorfärg6 28 2" xfId="898"/>
    <cellStyle name="20% - Dekorfärg6 29" xfId="899"/>
    <cellStyle name="20% - Dekorfärg6 29 2" xfId="900"/>
    <cellStyle name="20% - Dekorfärg6 3" xfId="901"/>
    <cellStyle name="20% - Dekorfärg6 3 2" xfId="902"/>
    <cellStyle name="20% - Dekorfärg6 30" xfId="903"/>
    <cellStyle name="20% - Dekorfärg6 30 2" xfId="904"/>
    <cellStyle name="20% - Dekorfärg6 31" xfId="905"/>
    <cellStyle name="20% - Dekorfärg6 31 2" xfId="906"/>
    <cellStyle name="20% - Dekorfärg6 32" xfId="907"/>
    <cellStyle name="20% - Dekorfärg6 32 2" xfId="908"/>
    <cellStyle name="20% - Dekorfärg6 33" xfId="909"/>
    <cellStyle name="20% - Dekorfärg6 33 2" xfId="910"/>
    <cellStyle name="20% - Dekorfärg6 34" xfId="911"/>
    <cellStyle name="20% - Dekorfärg6 34 2" xfId="912"/>
    <cellStyle name="20% - Dekorfärg6 35" xfId="913"/>
    <cellStyle name="20% - Dekorfärg6 35 2" xfId="914"/>
    <cellStyle name="20% - Dekorfärg6 36" xfId="915"/>
    <cellStyle name="20% - Dekorfärg6 36 2" xfId="916"/>
    <cellStyle name="20% - Dekorfärg6 37" xfId="917"/>
    <cellStyle name="20% - Dekorfärg6 37 2" xfId="918"/>
    <cellStyle name="20% - Dekorfärg6 38" xfId="919"/>
    <cellStyle name="20% - Dekorfärg6 38 2" xfId="920"/>
    <cellStyle name="20% - Dekorfärg6 39" xfId="921"/>
    <cellStyle name="20% - Dekorfärg6 39 2" xfId="922"/>
    <cellStyle name="20% - Dekorfärg6 4" xfId="923"/>
    <cellStyle name="20% - Dekorfärg6 4 2" xfId="924"/>
    <cellStyle name="20% - Dekorfärg6 40" xfId="925"/>
    <cellStyle name="20% - Dekorfärg6 40 2" xfId="926"/>
    <cellStyle name="20% - Dekorfärg6 41" xfId="927"/>
    <cellStyle name="20% - Dekorfärg6 41 2" xfId="928"/>
    <cellStyle name="20% - Dekorfärg6 42" xfId="929"/>
    <cellStyle name="20% - Dekorfärg6 42 2" xfId="930"/>
    <cellStyle name="20% - Dekorfärg6 43" xfId="931"/>
    <cellStyle name="20% - Dekorfärg6 43 2" xfId="932"/>
    <cellStyle name="20% - Dekorfärg6 44" xfId="933"/>
    <cellStyle name="20% - Dekorfärg6 44 2" xfId="934"/>
    <cellStyle name="20% - Dekorfärg6 45" xfId="935"/>
    <cellStyle name="20% - Dekorfärg6 45 2" xfId="936"/>
    <cellStyle name="20% - Dekorfärg6 46" xfId="937"/>
    <cellStyle name="20% - Dekorfärg6 46 2" xfId="938"/>
    <cellStyle name="20% - Dekorfärg6 47" xfId="939"/>
    <cellStyle name="20% - Dekorfärg6 47 2" xfId="940"/>
    <cellStyle name="20% - Dekorfärg6 48" xfId="941"/>
    <cellStyle name="20% - Dekorfärg6 48 2" xfId="942"/>
    <cellStyle name="20% - Dekorfärg6 49" xfId="943"/>
    <cellStyle name="20% - Dekorfärg6 49 2" xfId="944"/>
    <cellStyle name="20% - Dekorfärg6 5" xfId="945"/>
    <cellStyle name="20% - Dekorfärg6 5 2" xfId="946"/>
    <cellStyle name="20% - Dekorfärg6 50" xfId="947"/>
    <cellStyle name="20% - Dekorfärg6 50 2" xfId="948"/>
    <cellStyle name="20% - Dekorfärg6 51" xfId="949"/>
    <cellStyle name="20% - Dekorfärg6 51 2" xfId="950"/>
    <cellStyle name="20% - Dekorfärg6 52" xfId="951"/>
    <cellStyle name="20% - Dekorfärg6 52 2" xfId="952"/>
    <cellStyle name="20% - Dekorfärg6 53" xfId="953"/>
    <cellStyle name="20% - Dekorfärg6 53 2" xfId="954"/>
    <cellStyle name="20% - Dekorfärg6 54" xfId="955"/>
    <cellStyle name="20% - Dekorfärg6 54 2" xfId="956"/>
    <cellStyle name="20% - Dekorfärg6 55" xfId="957"/>
    <cellStyle name="20% - Dekorfärg6 55 2" xfId="958"/>
    <cellStyle name="20% - Dekorfärg6 56" xfId="959"/>
    <cellStyle name="20% - Dekorfärg6 56 2" xfId="960"/>
    <cellStyle name="20% - Dekorfärg6 57" xfId="961"/>
    <cellStyle name="20% - Dekorfärg6 57 2" xfId="962"/>
    <cellStyle name="20% - Dekorfärg6 58" xfId="963"/>
    <cellStyle name="20% - Dekorfärg6 58 2" xfId="964"/>
    <cellStyle name="20% - Dekorfärg6 59" xfId="965"/>
    <cellStyle name="20% - Dekorfärg6 59 2" xfId="966"/>
    <cellStyle name="20% - Dekorfärg6 6" xfId="967"/>
    <cellStyle name="20% - Dekorfärg6 6 2" xfId="968"/>
    <cellStyle name="20% - Dekorfärg6 60" xfId="969"/>
    <cellStyle name="20% - Dekorfärg6 60 2" xfId="970"/>
    <cellStyle name="20% - Dekorfärg6 61" xfId="971"/>
    <cellStyle name="20% - Dekorfärg6 61 2" xfId="972"/>
    <cellStyle name="20% - Dekorfärg6 62" xfId="973"/>
    <cellStyle name="20% - Dekorfärg6 62 2" xfId="974"/>
    <cellStyle name="20% - Dekorfärg6 63" xfId="975"/>
    <cellStyle name="20% - Dekorfärg6 63 2" xfId="976"/>
    <cellStyle name="20% - Dekorfärg6 64" xfId="977"/>
    <cellStyle name="20% - Dekorfärg6 64 2" xfId="978"/>
    <cellStyle name="20% - Dekorfärg6 65" xfId="979"/>
    <cellStyle name="20% - Dekorfärg6 65 2" xfId="980"/>
    <cellStyle name="20% - Dekorfärg6 66" xfId="981"/>
    <cellStyle name="20% - Dekorfärg6 66 2" xfId="982"/>
    <cellStyle name="20% - Dekorfärg6 67" xfId="983"/>
    <cellStyle name="20% - Dekorfärg6 67 2" xfId="984"/>
    <cellStyle name="20% - Dekorfärg6 68" xfId="985"/>
    <cellStyle name="20% - Dekorfärg6 68 2" xfId="986"/>
    <cellStyle name="20% - Dekorfärg6 69" xfId="987"/>
    <cellStyle name="20% - Dekorfärg6 69 2" xfId="988"/>
    <cellStyle name="20% - Dekorfärg6 7" xfId="989"/>
    <cellStyle name="20% - Dekorfärg6 7 2" xfId="990"/>
    <cellStyle name="20% - Dekorfärg6 70" xfId="991"/>
    <cellStyle name="20% - Dekorfärg6 70 2" xfId="992"/>
    <cellStyle name="20% - Dekorfärg6 71" xfId="993"/>
    <cellStyle name="20% - Dekorfärg6 71 2" xfId="994"/>
    <cellStyle name="20% - Dekorfärg6 72" xfId="995"/>
    <cellStyle name="20% - Dekorfärg6 72 2" xfId="996"/>
    <cellStyle name="20% - Dekorfärg6 73" xfId="997"/>
    <cellStyle name="20% - Dekorfärg6 73 2" xfId="998"/>
    <cellStyle name="20% - Dekorfärg6 74" xfId="999"/>
    <cellStyle name="20% - Dekorfärg6 74 2" xfId="1000"/>
    <cellStyle name="20% - Dekorfärg6 75" xfId="1001"/>
    <cellStyle name="20% - Dekorfärg6 75 2" xfId="1002"/>
    <cellStyle name="20% - Dekorfärg6 76" xfId="1003"/>
    <cellStyle name="20% - Dekorfärg6 76 2" xfId="1004"/>
    <cellStyle name="20% - Dekorfärg6 77" xfId="1005"/>
    <cellStyle name="20% - Dekorfärg6 77 2" xfId="1006"/>
    <cellStyle name="20% - Dekorfärg6 78" xfId="1007"/>
    <cellStyle name="20% - Dekorfärg6 78 2" xfId="1008"/>
    <cellStyle name="20% - Dekorfärg6 79" xfId="1009"/>
    <cellStyle name="20% - Dekorfärg6 79 2" xfId="1010"/>
    <cellStyle name="20% - Dekorfärg6 8" xfId="1011"/>
    <cellStyle name="20% - Dekorfärg6 8 2" xfId="1012"/>
    <cellStyle name="20% - Dekorfärg6 80" xfId="1013"/>
    <cellStyle name="20% - Dekorfärg6 80 2" xfId="1014"/>
    <cellStyle name="20% - Dekorfärg6 81" xfId="1015"/>
    <cellStyle name="20% - Dekorfärg6 81 2" xfId="1016"/>
    <cellStyle name="20% - Dekorfärg6 82" xfId="1017"/>
    <cellStyle name="20% - Dekorfärg6 82 2" xfId="1018"/>
    <cellStyle name="20% - Dekorfärg6 83" xfId="1019"/>
    <cellStyle name="20% - Dekorfärg6 83 2" xfId="1020"/>
    <cellStyle name="20% - Dekorfärg6 84" xfId="1021"/>
    <cellStyle name="20% - Dekorfärg6 84 2" xfId="1022"/>
    <cellStyle name="20% - Dekorfärg6 85" xfId="1023"/>
    <cellStyle name="20% - Dekorfärg6 85 2" xfId="1024"/>
    <cellStyle name="20% - Dekorfärg6 86" xfId="1025"/>
    <cellStyle name="20% - Dekorfärg6 86 2" xfId="1026"/>
    <cellStyle name="20% - Dekorfärg6 9" xfId="1027"/>
    <cellStyle name="20% - Dekorfärg6 9 2" xfId="1028"/>
    <cellStyle name="40% - Accent1" xfId="1029"/>
    <cellStyle name="40% - Accent2" xfId="1030"/>
    <cellStyle name="40% - Accent3" xfId="1031"/>
    <cellStyle name="40% - Accent4" xfId="1032"/>
    <cellStyle name="40% - Accent5" xfId="1033"/>
    <cellStyle name="40% - Accent6" xfId="1034"/>
    <cellStyle name="40% - Dekorfärg1 10" xfId="1035"/>
    <cellStyle name="40% - Dekorfärg1 10 2" xfId="1036"/>
    <cellStyle name="40% - Dekorfärg1 11" xfId="1037"/>
    <cellStyle name="40% - Dekorfärg1 11 2" xfId="1038"/>
    <cellStyle name="40% - Dekorfärg1 12" xfId="1039"/>
    <cellStyle name="40% - Dekorfärg1 12 2" xfId="1040"/>
    <cellStyle name="40% - Dekorfärg1 13" xfId="1041"/>
    <cellStyle name="40% - Dekorfärg1 13 2" xfId="1042"/>
    <cellStyle name="40% - Dekorfärg1 14" xfId="1043"/>
    <cellStyle name="40% - Dekorfärg1 14 2" xfId="1044"/>
    <cellStyle name="40% - Dekorfärg1 15" xfId="1045"/>
    <cellStyle name="40% - Dekorfärg1 15 2" xfId="1046"/>
    <cellStyle name="40% - Dekorfärg1 16" xfId="1047"/>
    <cellStyle name="40% - Dekorfärg1 16 2" xfId="1048"/>
    <cellStyle name="40% - Dekorfärg1 17" xfId="1049"/>
    <cellStyle name="40% - Dekorfärg1 17 2" xfId="1050"/>
    <cellStyle name="40% - Dekorfärg1 18" xfId="1051"/>
    <cellStyle name="40% - Dekorfärg1 18 2" xfId="1052"/>
    <cellStyle name="40% - Dekorfärg1 19" xfId="1053"/>
    <cellStyle name="40% - Dekorfärg1 19 2" xfId="1054"/>
    <cellStyle name="40% - Dekorfärg1 2" xfId="1055"/>
    <cellStyle name="40% - Dekorfärg1 2 2" xfId="1056"/>
    <cellStyle name="40% - Dekorfärg1 20" xfId="1057"/>
    <cellStyle name="40% - Dekorfärg1 20 2" xfId="1058"/>
    <cellStyle name="40% - Dekorfärg1 21" xfId="1059"/>
    <cellStyle name="40% - Dekorfärg1 21 2" xfId="1060"/>
    <cellStyle name="40% - Dekorfärg1 22" xfId="1061"/>
    <cellStyle name="40% - Dekorfärg1 22 2" xfId="1062"/>
    <cellStyle name="40% - Dekorfärg1 23" xfId="1063"/>
    <cellStyle name="40% - Dekorfärg1 23 2" xfId="1064"/>
    <cellStyle name="40% - Dekorfärg1 24" xfId="1065"/>
    <cellStyle name="40% - Dekorfärg1 24 2" xfId="1066"/>
    <cellStyle name="40% - Dekorfärg1 25" xfId="1067"/>
    <cellStyle name="40% - Dekorfärg1 25 2" xfId="1068"/>
    <cellStyle name="40% - Dekorfärg1 26" xfId="1069"/>
    <cellStyle name="40% - Dekorfärg1 26 2" xfId="1070"/>
    <cellStyle name="40% - Dekorfärg1 27" xfId="1071"/>
    <cellStyle name="40% - Dekorfärg1 27 2" xfId="1072"/>
    <cellStyle name="40% - Dekorfärg1 28" xfId="1073"/>
    <cellStyle name="40% - Dekorfärg1 28 2" xfId="1074"/>
    <cellStyle name="40% - Dekorfärg1 29" xfId="1075"/>
    <cellStyle name="40% - Dekorfärg1 29 2" xfId="1076"/>
    <cellStyle name="40% - Dekorfärg1 3" xfId="1077"/>
    <cellStyle name="40% - Dekorfärg1 3 2" xfId="1078"/>
    <cellStyle name="40% - Dekorfärg1 30" xfId="1079"/>
    <cellStyle name="40% - Dekorfärg1 30 2" xfId="1080"/>
    <cellStyle name="40% - Dekorfärg1 31" xfId="1081"/>
    <cellStyle name="40% - Dekorfärg1 31 2" xfId="1082"/>
    <cellStyle name="40% - Dekorfärg1 32" xfId="1083"/>
    <cellStyle name="40% - Dekorfärg1 32 2" xfId="1084"/>
    <cellStyle name="40% - Dekorfärg1 33" xfId="1085"/>
    <cellStyle name="40% - Dekorfärg1 33 2" xfId="1086"/>
    <cellStyle name="40% - Dekorfärg1 34" xfId="1087"/>
    <cellStyle name="40% - Dekorfärg1 34 2" xfId="1088"/>
    <cellStyle name="40% - Dekorfärg1 35" xfId="1089"/>
    <cellStyle name="40% - Dekorfärg1 35 2" xfId="1090"/>
    <cellStyle name="40% - Dekorfärg1 36" xfId="1091"/>
    <cellStyle name="40% - Dekorfärg1 36 2" xfId="1092"/>
    <cellStyle name="40% - Dekorfärg1 37" xfId="1093"/>
    <cellStyle name="40% - Dekorfärg1 37 2" xfId="1094"/>
    <cellStyle name="40% - Dekorfärg1 38" xfId="1095"/>
    <cellStyle name="40% - Dekorfärg1 38 2" xfId="1096"/>
    <cellStyle name="40% - Dekorfärg1 39" xfId="1097"/>
    <cellStyle name="40% - Dekorfärg1 39 2" xfId="1098"/>
    <cellStyle name="40% - Dekorfärg1 4" xfId="1099"/>
    <cellStyle name="40% - Dekorfärg1 4 2" xfId="1100"/>
    <cellStyle name="40% - Dekorfärg1 40" xfId="1101"/>
    <cellStyle name="40% - Dekorfärg1 40 2" xfId="1102"/>
    <cellStyle name="40% - Dekorfärg1 41" xfId="1103"/>
    <cellStyle name="40% - Dekorfärg1 41 2" xfId="1104"/>
    <cellStyle name="40% - Dekorfärg1 42" xfId="1105"/>
    <cellStyle name="40% - Dekorfärg1 42 2" xfId="1106"/>
    <cellStyle name="40% - Dekorfärg1 43" xfId="1107"/>
    <cellStyle name="40% - Dekorfärg1 43 2" xfId="1108"/>
    <cellStyle name="40% - Dekorfärg1 44" xfId="1109"/>
    <cellStyle name="40% - Dekorfärg1 44 2" xfId="1110"/>
    <cellStyle name="40% - Dekorfärg1 45" xfId="1111"/>
    <cellStyle name="40% - Dekorfärg1 45 2" xfId="1112"/>
    <cellStyle name="40% - Dekorfärg1 46" xfId="1113"/>
    <cellStyle name="40% - Dekorfärg1 46 2" xfId="1114"/>
    <cellStyle name="40% - Dekorfärg1 47" xfId="1115"/>
    <cellStyle name="40% - Dekorfärg1 47 2" xfId="1116"/>
    <cellStyle name="40% - Dekorfärg1 48" xfId="1117"/>
    <cellStyle name="40% - Dekorfärg1 48 2" xfId="1118"/>
    <cellStyle name="40% - Dekorfärg1 49" xfId="1119"/>
    <cellStyle name="40% - Dekorfärg1 49 2" xfId="1120"/>
    <cellStyle name="40% - Dekorfärg1 5" xfId="1121"/>
    <cellStyle name="40% - Dekorfärg1 5 2" xfId="1122"/>
    <cellStyle name="40% - Dekorfärg1 50" xfId="1123"/>
    <cellStyle name="40% - Dekorfärg1 50 2" xfId="1124"/>
    <cellStyle name="40% - Dekorfärg1 51" xfId="1125"/>
    <cellStyle name="40% - Dekorfärg1 51 2" xfId="1126"/>
    <cellStyle name="40% - Dekorfärg1 52" xfId="1127"/>
    <cellStyle name="40% - Dekorfärg1 52 2" xfId="1128"/>
    <cellStyle name="40% - Dekorfärg1 53" xfId="1129"/>
    <cellStyle name="40% - Dekorfärg1 53 2" xfId="1130"/>
    <cellStyle name="40% - Dekorfärg1 54" xfId="1131"/>
    <cellStyle name="40% - Dekorfärg1 54 2" xfId="1132"/>
    <cellStyle name="40% - Dekorfärg1 55" xfId="1133"/>
    <cellStyle name="40% - Dekorfärg1 55 2" xfId="1134"/>
    <cellStyle name="40% - Dekorfärg1 56" xfId="1135"/>
    <cellStyle name="40% - Dekorfärg1 56 2" xfId="1136"/>
    <cellStyle name="40% - Dekorfärg1 57" xfId="1137"/>
    <cellStyle name="40% - Dekorfärg1 57 2" xfId="1138"/>
    <cellStyle name="40% - Dekorfärg1 58" xfId="1139"/>
    <cellStyle name="40% - Dekorfärg1 58 2" xfId="1140"/>
    <cellStyle name="40% - Dekorfärg1 59" xfId="1141"/>
    <cellStyle name="40% - Dekorfärg1 59 2" xfId="1142"/>
    <cellStyle name="40% - Dekorfärg1 6" xfId="1143"/>
    <cellStyle name="40% - Dekorfärg1 6 2" xfId="1144"/>
    <cellStyle name="40% - Dekorfärg1 60" xfId="1145"/>
    <cellStyle name="40% - Dekorfärg1 60 2" xfId="1146"/>
    <cellStyle name="40% - Dekorfärg1 61" xfId="1147"/>
    <cellStyle name="40% - Dekorfärg1 61 2" xfId="1148"/>
    <cellStyle name="40% - Dekorfärg1 62" xfId="1149"/>
    <cellStyle name="40% - Dekorfärg1 62 2" xfId="1150"/>
    <cellStyle name="40% - Dekorfärg1 63" xfId="1151"/>
    <cellStyle name="40% - Dekorfärg1 63 2" xfId="1152"/>
    <cellStyle name="40% - Dekorfärg1 64" xfId="1153"/>
    <cellStyle name="40% - Dekorfärg1 64 2" xfId="1154"/>
    <cellStyle name="40% - Dekorfärg1 65" xfId="1155"/>
    <cellStyle name="40% - Dekorfärg1 65 2" xfId="1156"/>
    <cellStyle name="40% - Dekorfärg1 66" xfId="1157"/>
    <cellStyle name="40% - Dekorfärg1 66 2" xfId="1158"/>
    <cellStyle name="40% - Dekorfärg1 67" xfId="1159"/>
    <cellStyle name="40% - Dekorfärg1 67 2" xfId="1160"/>
    <cellStyle name="40% - Dekorfärg1 68" xfId="1161"/>
    <cellStyle name="40% - Dekorfärg1 68 2" xfId="1162"/>
    <cellStyle name="40% - Dekorfärg1 69" xfId="1163"/>
    <cellStyle name="40% - Dekorfärg1 69 2" xfId="1164"/>
    <cellStyle name="40% - Dekorfärg1 7" xfId="1165"/>
    <cellStyle name="40% - Dekorfärg1 7 2" xfId="1166"/>
    <cellStyle name="40% - Dekorfärg1 70" xfId="1167"/>
    <cellStyle name="40% - Dekorfärg1 70 2" xfId="1168"/>
    <cellStyle name="40% - Dekorfärg1 71" xfId="1169"/>
    <cellStyle name="40% - Dekorfärg1 71 2" xfId="1170"/>
    <cellStyle name="40% - Dekorfärg1 72" xfId="1171"/>
    <cellStyle name="40% - Dekorfärg1 72 2" xfId="1172"/>
    <cellStyle name="40% - Dekorfärg1 73" xfId="1173"/>
    <cellStyle name="40% - Dekorfärg1 73 2" xfId="1174"/>
    <cellStyle name="40% - Dekorfärg1 74" xfId="1175"/>
    <cellStyle name="40% - Dekorfärg1 74 2" xfId="1176"/>
    <cellStyle name="40% - Dekorfärg1 75" xfId="1177"/>
    <cellStyle name="40% - Dekorfärg1 75 2" xfId="1178"/>
    <cellStyle name="40% - Dekorfärg1 76" xfId="1179"/>
    <cellStyle name="40% - Dekorfärg1 76 2" xfId="1180"/>
    <cellStyle name="40% - Dekorfärg1 77" xfId="1181"/>
    <cellStyle name="40% - Dekorfärg1 77 2" xfId="1182"/>
    <cellStyle name="40% - Dekorfärg1 78" xfId="1183"/>
    <cellStyle name="40% - Dekorfärg1 78 2" xfId="1184"/>
    <cellStyle name="40% - Dekorfärg1 79" xfId="1185"/>
    <cellStyle name="40% - Dekorfärg1 79 2" xfId="1186"/>
    <cellStyle name="40% - Dekorfärg1 8" xfId="1187"/>
    <cellStyle name="40% - Dekorfärg1 8 2" xfId="1188"/>
    <cellStyle name="40% - Dekorfärg1 80" xfId="1189"/>
    <cellStyle name="40% - Dekorfärg1 80 2" xfId="1190"/>
    <cellStyle name="40% - Dekorfärg1 81" xfId="1191"/>
    <cellStyle name="40% - Dekorfärg1 81 2" xfId="1192"/>
    <cellStyle name="40% - Dekorfärg1 82" xfId="1193"/>
    <cellStyle name="40% - Dekorfärg1 82 2" xfId="1194"/>
    <cellStyle name="40% - Dekorfärg1 83" xfId="1195"/>
    <cellStyle name="40% - Dekorfärg1 83 2" xfId="1196"/>
    <cellStyle name="40% - Dekorfärg1 84" xfId="1197"/>
    <cellStyle name="40% - Dekorfärg1 84 2" xfId="1198"/>
    <cellStyle name="40% - Dekorfärg1 85" xfId="1199"/>
    <cellStyle name="40% - Dekorfärg1 85 2" xfId="1200"/>
    <cellStyle name="40% - Dekorfärg1 86" xfId="1201"/>
    <cellStyle name="40% - Dekorfärg1 86 2" xfId="1202"/>
    <cellStyle name="40% - Dekorfärg1 9" xfId="1203"/>
    <cellStyle name="40% - Dekorfärg1 9 2" xfId="1204"/>
    <cellStyle name="40% - Dekorfärg2 10" xfId="1205"/>
    <cellStyle name="40% - Dekorfärg2 10 2" xfId="1206"/>
    <cellStyle name="40% - Dekorfärg2 11" xfId="1207"/>
    <cellStyle name="40% - Dekorfärg2 11 2" xfId="1208"/>
    <cellStyle name="40% - Dekorfärg2 12" xfId="1209"/>
    <cellStyle name="40% - Dekorfärg2 12 2" xfId="1210"/>
    <cellStyle name="40% - Dekorfärg2 13" xfId="1211"/>
    <cellStyle name="40% - Dekorfärg2 13 2" xfId="1212"/>
    <cellStyle name="40% - Dekorfärg2 14" xfId="1213"/>
    <cellStyle name="40% - Dekorfärg2 14 2" xfId="1214"/>
    <cellStyle name="40% - Dekorfärg2 15" xfId="1215"/>
    <cellStyle name="40% - Dekorfärg2 15 2" xfId="1216"/>
    <cellStyle name="40% - Dekorfärg2 16" xfId="1217"/>
    <cellStyle name="40% - Dekorfärg2 16 2" xfId="1218"/>
    <cellStyle name="40% - Dekorfärg2 17" xfId="1219"/>
    <cellStyle name="40% - Dekorfärg2 17 2" xfId="1220"/>
    <cellStyle name="40% - Dekorfärg2 18" xfId="1221"/>
    <cellStyle name="40% - Dekorfärg2 18 2" xfId="1222"/>
    <cellStyle name="40% - Dekorfärg2 19" xfId="1223"/>
    <cellStyle name="40% - Dekorfärg2 19 2" xfId="1224"/>
    <cellStyle name="40% - Dekorfärg2 2" xfId="1225"/>
    <cellStyle name="40% - Dekorfärg2 2 2" xfId="1226"/>
    <cellStyle name="40% - Dekorfärg2 20" xfId="1227"/>
    <cellStyle name="40% - Dekorfärg2 20 2" xfId="1228"/>
    <cellStyle name="40% - Dekorfärg2 21" xfId="1229"/>
    <cellStyle name="40% - Dekorfärg2 21 2" xfId="1230"/>
    <cellStyle name="40% - Dekorfärg2 22" xfId="1231"/>
    <cellStyle name="40% - Dekorfärg2 22 2" xfId="1232"/>
    <cellStyle name="40% - Dekorfärg2 23" xfId="1233"/>
    <cellStyle name="40% - Dekorfärg2 23 2" xfId="1234"/>
    <cellStyle name="40% - Dekorfärg2 24" xfId="1235"/>
    <cellStyle name="40% - Dekorfärg2 24 2" xfId="1236"/>
    <cellStyle name="40% - Dekorfärg2 25" xfId="1237"/>
    <cellStyle name="40% - Dekorfärg2 25 2" xfId="1238"/>
    <cellStyle name="40% - Dekorfärg2 26" xfId="1239"/>
    <cellStyle name="40% - Dekorfärg2 26 2" xfId="1240"/>
    <cellStyle name="40% - Dekorfärg2 27" xfId="1241"/>
    <cellStyle name="40% - Dekorfärg2 27 2" xfId="1242"/>
    <cellStyle name="40% - Dekorfärg2 28" xfId="1243"/>
    <cellStyle name="40% - Dekorfärg2 28 2" xfId="1244"/>
    <cellStyle name="40% - Dekorfärg2 29" xfId="1245"/>
    <cellStyle name="40% - Dekorfärg2 29 2" xfId="1246"/>
    <cellStyle name="40% - Dekorfärg2 3" xfId="1247"/>
    <cellStyle name="40% - Dekorfärg2 3 2" xfId="1248"/>
    <cellStyle name="40% - Dekorfärg2 30" xfId="1249"/>
    <cellStyle name="40% - Dekorfärg2 30 2" xfId="1250"/>
    <cellStyle name="40% - Dekorfärg2 31" xfId="1251"/>
    <cellStyle name="40% - Dekorfärg2 31 2" xfId="1252"/>
    <cellStyle name="40% - Dekorfärg2 32" xfId="1253"/>
    <cellStyle name="40% - Dekorfärg2 32 2" xfId="1254"/>
    <cellStyle name="40% - Dekorfärg2 33" xfId="1255"/>
    <cellStyle name="40% - Dekorfärg2 33 2" xfId="1256"/>
    <cellStyle name="40% - Dekorfärg2 34" xfId="1257"/>
    <cellStyle name="40% - Dekorfärg2 34 2" xfId="1258"/>
    <cellStyle name="40% - Dekorfärg2 35" xfId="1259"/>
    <cellStyle name="40% - Dekorfärg2 35 2" xfId="1260"/>
    <cellStyle name="40% - Dekorfärg2 36" xfId="1261"/>
    <cellStyle name="40% - Dekorfärg2 36 2" xfId="1262"/>
    <cellStyle name="40% - Dekorfärg2 37" xfId="1263"/>
    <cellStyle name="40% - Dekorfärg2 37 2" xfId="1264"/>
    <cellStyle name="40% - Dekorfärg2 38" xfId="1265"/>
    <cellStyle name="40% - Dekorfärg2 38 2" xfId="1266"/>
    <cellStyle name="40% - Dekorfärg2 39" xfId="1267"/>
    <cellStyle name="40% - Dekorfärg2 39 2" xfId="1268"/>
    <cellStyle name="40% - Dekorfärg2 4" xfId="1269"/>
    <cellStyle name="40% - Dekorfärg2 4 2" xfId="1270"/>
    <cellStyle name="40% - Dekorfärg2 40" xfId="1271"/>
    <cellStyle name="40% - Dekorfärg2 40 2" xfId="1272"/>
    <cellStyle name="40% - Dekorfärg2 41" xfId="1273"/>
    <cellStyle name="40% - Dekorfärg2 41 2" xfId="1274"/>
    <cellStyle name="40% - Dekorfärg2 42" xfId="1275"/>
    <cellStyle name="40% - Dekorfärg2 42 2" xfId="1276"/>
    <cellStyle name="40% - Dekorfärg2 43" xfId="1277"/>
    <cellStyle name="40% - Dekorfärg2 43 2" xfId="1278"/>
    <cellStyle name="40% - Dekorfärg2 44" xfId="1279"/>
    <cellStyle name="40% - Dekorfärg2 44 2" xfId="1280"/>
    <cellStyle name="40% - Dekorfärg2 45" xfId="1281"/>
    <cellStyle name="40% - Dekorfärg2 45 2" xfId="1282"/>
    <cellStyle name="40% - Dekorfärg2 46" xfId="1283"/>
    <cellStyle name="40% - Dekorfärg2 46 2" xfId="1284"/>
    <cellStyle name="40% - Dekorfärg2 47" xfId="1285"/>
    <cellStyle name="40% - Dekorfärg2 47 2" xfId="1286"/>
    <cellStyle name="40% - Dekorfärg2 48" xfId="1287"/>
    <cellStyle name="40% - Dekorfärg2 48 2" xfId="1288"/>
    <cellStyle name="40% - Dekorfärg2 49" xfId="1289"/>
    <cellStyle name="40% - Dekorfärg2 49 2" xfId="1290"/>
    <cellStyle name="40% - Dekorfärg2 5" xfId="1291"/>
    <cellStyle name="40% - Dekorfärg2 5 2" xfId="1292"/>
    <cellStyle name="40% - Dekorfärg2 50" xfId="1293"/>
    <cellStyle name="40% - Dekorfärg2 50 2" xfId="1294"/>
    <cellStyle name="40% - Dekorfärg2 51" xfId="1295"/>
    <cellStyle name="40% - Dekorfärg2 51 2" xfId="1296"/>
    <cellStyle name="40% - Dekorfärg2 52" xfId="1297"/>
    <cellStyle name="40% - Dekorfärg2 52 2" xfId="1298"/>
    <cellStyle name="40% - Dekorfärg2 53" xfId="1299"/>
    <cellStyle name="40% - Dekorfärg2 53 2" xfId="1300"/>
    <cellStyle name="40% - Dekorfärg2 54" xfId="1301"/>
    <cellStyle name="40% - Dekorfärg2 54 2" xfId="1302"/>
    <cellStyle name="40% - Dekorfärg2 55" xfId="1303"/>
    <cellStyle name="40% - Dekorfärg2 55 2" xfId="1304"/>
    <cellStyle name="40% - Dekorfärg2 56" xfId="1305"/>
    <cellStyle name="40% - Dekorfärg2 56 2" xfId="1306"/>
    <cellStyle name="40% - Dekorfärg2 57" xfId="1307"/>
    <cellStyle name="40% - Dekorfärg2 57 2" xfId="1308"/>
    <cellStyle name="40% - Dekorfärg2 58" xfId="1309"/>
    <cellStyle name="40% - Dekorfärg2 58 2" xfId="1310"/>
    <cellStyle name="40% - Dekorfärg2 59" xfId="1311"/>
    <cellStyle name="40% - Dekorfärg2 59 2" xfId="1312"/>
    <cellStyle name="40% - Dekorfärg2 6" xfId="1313"/>
    <cellStyle name="40% - Dekorfärg2 6 2" xfId="1314"/>
    <cellStyle name="40% - Dekorfärg2 60" xfId="1315"/>
    <cellStyle name="40% - Dekorfärg2 60 2" xfId="1316"/>
    <cellStyle name="40% - Dekorfärg2 61" xfId="1317"/>
    <cellStyle name="40% - Dekorfärg2 61 2" xfId="1318"/>
    <cellStyle name="40% - Dekorfärg2 62" xfId="1319"/>
    <cellStyle name="40% - Dekorfärg2 62 2" xfId="1320"/>
    <cellStyle name="40% - Dekorfärg2 63" xfId="1321"/>
    <cellStyle name="40% - Dekorfärg2 63 2" xfId="1322"/>
    <cellStyle name="40% - Dekorfärg2 64" xfId="1323"/>
    <cellStyle name="40% - Dekorfärg2 64 2" xfId="1324"/>
    <cellStyle name="40% - Dekorfärg2 65" xfId="1325"/>
    <cellStyle name="40% - Dekorfärg2 65 2" xfId="1326"/>
    <cellStyle name="40% - Dekorfärg2 66" xfId="1327"/>
    <cellStyle name="40% - Dekorfärg2 66 2" xfId="1328"/>
    <cellStyle name="40% - Dekorfärg2 67" xfId="1329"/>
    <cellStyle name="40% - Dekorfärg2 67 2" xfId="1330"/>
    <cellStyle name="40% - Dekorfärg2 68" xfId="1331"/>
    <cellStyle name="40% - Dekorfärg2 68 2" xfId="1332"/>
    <cellStyle name="40% - Dekorfärg2 69" xfId="1333"/>
    <cellStyle name="40% - Dekorfärg2 69 2" xfId="1334"/>
    <cellStyle name="40% - Dekorfärg2 7" xfId="1335"/>
    <cellStyle name="40% - Dekorfärg2 7 2" xfId="1336"/>
    <cellStyle name="40% - Dekorfärg2 70" xfId="1337"/>
    <cellStyle name="40% - Dekorfärg2 70 2" xfId="1338"/>
    <cellStyle name="40% - Dekorfärg2 71" xfId="1339"/>
    <cellStyle name="40% - Dekorfärg2 71 2" xfId="1340"/>
    <cellStyle name="40% - Dekorfärg2 72" xfId="1341"/>
    <cellStyle name="40% - Dekorfärg2 72 2" xfId="1342"/>
    <cellStyle name="40% - Dekorfärg2 73" xfId="1343"/>
    <cellStyle name="40% - Dekorfärg2 73 2" xfId="1344"/>
    <cellStyle name="40% - Dekorfärg2 74" xfId="1345"/>
    <cellStyle name="40% - Dekorfärg2 74 2" xfId="1346"/>
    <cellStyle name="40% - Dekorfärg2 75" xfId="1347"/>
    <cellStyle name="40% - Dekorfärg2 75 2" xfId="1348"/>
    <cellStyle name="40% - Dekorfärg2 76" xfId="1349"/>
    <cellStyle name="40% - Dekorfärg2 76 2" xfId="1350"/>
    <cellStyle name="40% - Dekorfärg2 77" xfId="1351"/>
    <cellStyle name="40% - Dekorfärg2 77 2" xfId="1352"/>
    <cellStyle name="40% - Dekorfärg2 78" xfId="1353"/>
    <cellStyle name="40% - Dekorfärg2 78 2" xfId="1354"/>
    <cellStyle name="40% - Dekorfärg2 79" xfId="1355"/>
    <cellStyle name="40% - Dekorfärg2 79 2" xfId="1356"/>
    <cellStyle name="40% - Dekorfärg2 8" xfId="1357"/>
    <cellStyle name="40% - Dekorfärg2 8 2" xfId="1358"/>
    <cellStyle name="40% - Dekorfärg2 80" xfId="1359"/>
    <cellStyle name="40% - Dekorfärg2 80 2" xfId="1360"/>
    <cellStyle name="40% - Dekorfärg2 81" xfId="1361"/>
    <cellStyle name="40% - Dekorfärg2 81 2" xfId="1362"/>
    <cellStyle name="40% - Dekorfärg2 82" xfId="1363"/>
    <cellStyle name="40% - Dekorfärg2 82 2" xfId="1364"/>
    <cellStyle name="40% - Dekorfärg2 83" xfId="1365"/>
    <cellStyle name="40% - Dekorfärg2 83 2" xfId="1366"/>
    <cellStyle name="40% - Dekorfärg2 84" xfId="1367"/>
    <cellStyle name="40% - Dekorfärg2 84 2" xfId="1368"/>
    <cellStyle name="40% - Dekorfärg2 85" xfId="1369"/>
    <cellStyle name="40% - Dekorfärg2 85 2" xfId="1370"/>
    <cellStyle name="40% - Dekorfärg2 86" xfId="1371"/>
    <cellStyle name="40% - Dekorfärg2 86 2" xfId="1372"/>
    <cellStyle name="40% - Dekorfärg2 9" xfId="1373"/>
    <cellStyle name="40% - Dekorfärg2 9 2" xfId="1374"/>
    <cellStyle name="40% - Dekorfärg3 10" xfId="1375"/>
    <cellStyle name="40% - Dekorfärg3 10 2" xfId="1376"/>
    <cellStyle name="40% - Dekorfärg3 11" xfId="1377"/>
    <cellStyle name="40% - Dekorfärg3 11 2" xfId="1378"/>
    <cellStyle name="40% - Dekorfärg3 12" xfId="1379"/>
    <cellStyle name="40% - Dekorfärg3 12 2" xfId="1380"/>
    <cellStyle name="40% - Dekorfärg3 13" xfId="1381"/>
    <cellStyle name="40% - Dekorfärg3 13 2" xfId="1382"/>
    <cellStyle name="40% - Dekorfärg3 14" xfId="1383"/>
    <cellStyle name="40% - Dekorfärg3 14 2" xfId="1384"/>
    <cellStyle name="40% - Dekorfärg3 15" xfId="1385"/>
    <cellStyle name="40% - Dekorfärg3 15 2" xfId="1386"/>
    <cellStyle name="40% - Dekorfärg3 16" xfId="1387"/>
    <cellStyle name="40% - Dekorfärg3 16 2" xfId="1388"/>
    <cellStyle name="40% - Dekorfärg3 17" xfId="1389"/>
    <cellStyle name="40% - Dekorfärg3 17 2" xfId="1390"/>
    <cellStyle name="40% - Dekorfärg3 18" xfId="1391"/>
    <cellStyle name="40% - Dekorfärg3 18 2" xfId="1392"/>
    <cellStyle name="40% - Dekorfärg3 19" xfId="1393"/>
    <cellStyle name="40% - Dekorfärg3 19 2" xfId="1394"/>
    <cellStyle name="40% - Dekorfärg3 2" xfId="1395"/>
    <cellStyle name="40% - Dekorfärg3 2 2" xfId="1396"/>
    <cellStyle name="40% - Dekorfärg3 20" xfId="1397"/>
    <cellStyle name="40% - Dekorfärg3 20 2" xfId="1398"/>
    <cellStyle name="40% - Dekorfärg3 21" xfId="1399"/>
    <cellStyle name="40% - Dekorfärg3 21 2" xfId="1400"/>
    <cellStyle name="40% - Dekorfärg3 22" xfId="1401"/>
    <cellStyle name="40% - Dekorfärg3 22 2" xfId="1402"/>
    <cellStyle name="40% - Dekorfärg3 23" xfId="1403"/>
    <cellStyle name="40% - Dekorfärg3 23 2" xfId="1404"/>
    <cellStyle name="40% - Dekorfärg3 24" xfId="1405"/>
    <cellStyle name="40% - Dekorfärg3 24 2" xfId="1406"/>
    <cellStyle name="40% - Dekorfärg3 25" xfId="1407"/>
    <cellStyle name="40% - Dekorfärg3 25 2" xfId="1408"/>
    <cellStyle name="40% - Dekorfärg3 26" xfId="1409"/>
    <cellStyle name="40% - Dekorfärg3 26 2" xfId="1410"/>
    <cellStyle name="40% - Dekorfärg3 27" xfId="1411"/>
    <cellStyle name="40% - Dekorfärg3 27 2" xfId="1412"/>
    <cellStyle name="40% - Dekorfärg3 28" xfId="1413"/>
    <cellStyle name="40% - Dekorfärg3 28 2" xfId="1414"/>
    <cellStyle name="40% - Dekorfärg3 29" xfId="1415"/>
    <cellStyle name="40% - Dekorfärg3 29 2" xfId="1416"/>
    <cellStyle name="40% - Dekorfärg3 3" xfId="1417"/>
    <cellStyle name="40% - Dekorfärg3 3 2" xfId="1418"/>
    <cellStyle name="40% - Dekorfärg3 30" xfId="1419"/>
    <cellStyle name="40% - Dekorfärg3 30 2" xfId="1420"/>
    <cellStyle name="40% - Dekorfärg3 31" xfId="1421"/>
    <cellStyle name="40% - Dekorfärg3 31 2" xfId="1422"/>
    <cellStyle name="40% - Dekorfärg3 32" xfId="1423"/>
    <cellStyle name="40% - Dekorfärg3 32 2" xfId="1424"/>
    <cellStyle name="40% - Dekorfärg3 33" xfId="1425"/>
    <cellStyle name="40% - Dekorfärg3 33 2" xfId="1426"/>
    <cellStyle name="40% - Dekorfärg3 34" xfId="1427"/>
    <cellStyle name="40% - Dekorfärg3 34 2" xfId="1428"/>
    <cellStyle name="40% - Dekorfärg3 35" xfId="1429"/>
    <cellStyle name="40% - Dekorfärg3 35 2" xfId="1430"/>
    <cellStyle name="40% - Dekorfärg3 36" xfId="1431"/>
    <cellStyle name="40% - Dekorfärg3 36 2" xfId="1432"/>
    <cellStyle name="40% - Dekorfärg3 37" xfId="1433"/>
    <cellStyle name="40% - Dekorfärg3 37 2" xfId="1434"/>
    <cellStyle name="40% - Dekorfärg3 38" xfId="1435"/>
    <cellStyle name="40% - Dekorfärg3 38 2" xfId="1436"/>
    <cellStyle name="40% - Dekorfärg3 39" xfId="1437"/>
    <cellStyle name="40% - Dekorfärg3 39 2" xfId="1438"/>
    <cellStyle name="40% - Dekorfärg3 4" xfId="1439"/>
    <cellStyle name="40% - Dekorfärg3 4 2" xfId="1440"/>
    <cellStyle name="40% - Dekorfärg3 40" xfId="1441"/>
    <cellStyle name="40% - Dekorfärg3 40 2" xfId="1442"/>
    <cellStyle name="40% - Dekorfärg3 41" xfId="1443"/>
    <cellStyle name="40% - Dekorfärg3 41 2" xfId="1444"/>
    <cellStyle name="40% - Dekorfärg3 42" xfId="1445"/>
    <cellStyle name="40% - Dekorfärg3 42 2" xfId="1446"/>
    <cellStyle name="40% - Dekorfärg3 43" xfId="1447"/>
    <cellStyle name="40% - Dekorfärg3 43 2" xfId="1448"/>
    <cellStyle name="40% - Dekorfärg3 44" xfId="1449"/>
    <cellStyle name="40% - Dekorfärg3 44 2" xfId="1450"/>
    <cellStyle name="40% - Dekorfärg3 45" xfId="1451"/>
    <cellStyle name="40% - Dekorfärg3 45 2" xfId="1452"/>
    <cellStyle name="40% - Dekorfärg3 46" xfId="1453"/>
    <cellStyle name="40% - Dekorfärg3 46 2" xfId="1454"/>
    <cellStyle name="40% - Dekorfärg3 47" xfId="1455"/>
    <cellStyle name="40% - Dekorfärg3 47 2" xfId="1456"/>
    <cellStyle name="40% - Dekorfärg3 48" xfId="1457"/>
    <cellStyle name="40% - Dekorfärg3 48 2" xfId="1458"/>
    <cellStyle name="40% - Dekorfärg3 49" xfId="1459"/>
    <cellStyle name="40% - Dekorfärg3 49 2" xfId="1460"/>
    <cellStyle name="40% - Dekorfärg3 5" xfId="1461"/>
    <cellStyle name="40% - Dekorfärg3 5 2" xfId="1462"/>
    <cellStyle name="40% - Dekorfärg3 50" xfId="1463"/>
    <cellStyle name="40% - Dekorfärg3 50 2" xfId="1464"/>
    <cellStyle name="40% - Dekorfärg3 51" xfId="1465"/>
    <cellStyle name="40% - Dekorfärg3 51 2" xfId="1466"/>
    <cellStyle name="40% - Dekorfärg3 52" xfId="1467"/>
    <cellStyle name="40% - Dekorfärg3 52 2" xfId="1468"/>
    <cellStyle name="40% - Dekorfärg3 53" xfId="1469"/>
    <cellStyle name="40% - Dekorfärg3 53 2" xfId="1470"/>
    <cellStyle name="40% - Dekorfärg3 54" xfId="1471"/>
    <cellStyle name="40% - Dekorfärg3 54 2" xfId="1472"/>
    <cellStyle name="40% - Dekorfärg3 55" xfId="1473"/>
    <cellStyle name="40% - Dekorfärg3 55 2" xfId="1474"/>
    <cellStyle name="40% - Dekorfärg3 56" xfId="1475"/>
    <cellStyle name="40% - Dekorfärg3 56 2" xfId="1476"/>
    <cellStyle name="40% - Dekorfärg3 57" xfId="1477"/>
    <cellStyle name="40% - Dekorfärg3 57 2" xfId="1478"/>
    <cellStyle name="40% - Dekorfärg3 58" xfId="1479"/>
    <cellStyle name="40% - Dekorfärg3 58 2" xfId="1480"/>
    <cellStyle name="40% - Dekorfärg3 59" xfId="1481"/>
    <cellStyle name="40% - Dekorfärg3 59 2" xfId="1482"/>
    <cellStyle name="40% - Dekorfärg3 6" xfId="1483"/>
    <cellStyle name="40% - Dekorfärg3 6 2" xfId="1484"/>
    <cellStyle name="40% - Dekorfärg3 60" xfId="1485"/>
    <cellStyle name="40% - Dekorfärg3 60 2" xfId="1486"/>
    <cellStyle name="40% - Dekorfärg3 61" xfId="1487"/>
    <cellStyle name="40% - Dekorfärg3 61 2" xfId="1488"/>
    <cellStyle name="40% - Dekorfärg3 62" xfId="1489"/>
    <cellStyle name="40% - Dekorfärg3 62 2" xfId="1490"/>
    <cellStyle name="40% - Dekorfärg3 63" xfId="1491"/>
    <cellStyle name="40% - Dekorfärg3 63 2" xfId="1492"/>
    <cellStyle name="40% - Dekorfärg3 64" xfId="1493"/>
    <cellStyle name="40% - Dekorfärg3 64 2" xfId="1494"/>
    <cellStyle name="40% - Dekorfärg3 65" xfId="1495"/>
    <cellStyle name="40% - Dekorfärg3 65 2" xfId="1496"/>
    <cellStyle name="40% - Dekorfärg3 66" xfId="1497"/>
    <cellStyle name="40% - Dekorfärg3 66 2" xfId="1498"/>
    <cellStyle name="40% - Dekorfärg3 67" xfId="1499"/>
    <cellStyle name="40% - Dekorfärg3 67 2" xfId="1500"/>
    <cellStyle name="40% - Dekorfärg3 68" xfId="1501"/>
    <cellStyle name="40% - Dekorfärg3 68 2" xfId="1502"/>
    <cellStyle name="40% - Dekorfärg3 69" xfId="1503"/>
    <cellStyle name="40% - Dekorfärg3 69 2" xfId="1504"/>
    <cellStyle name="40% - Dekorfärg3 7" xfId="1505"/>
    <cellStyle name="40% - Dekorfärg3 7 2" xfId="1506"/>
    <cellStyle name="40% - Dekorfärg3 70" xfId="1507"/>
    <cellStyle name="40% - Dekorfärg3 70 2" xfId="1508"/>
    <cellStyle name="40% - Dekorfärg3 71" xfId="1509"/>
    <cellStyle name="40% - Dekorfärg3 71 2" xfId="1510"/>
    <cellStyle name="40% - Dekorfärg3 72" xfId="1511"/>
    <cellStyle name="40% - Dekorfärg3 72 2" xfId="1512"/>
    <cellStyle name="40% - Dekorfärg3 73" xfId="1513"/>
    <cellStyle name="40% - Dekorfärg3 73 2" xfId="1514"/>
    <cellStyle name="40% - Dekorfärg3 74" xfId="1515"/>
    <cellStyle name="40% - Dekorfärg3 74 2" xfId="1516"/>
    <cellStyle name="40% - Dekorfärg3 75" xfId="1517"/>
    <cellStyle name="40% - Dekorfärg3 75 2" xfId="1518"/>
    <cellStyle name="40% - Dekorfärg3 76" xfId="1519"/>
    <cellStyle name="40% - Dekorfärg3 76 2" xfId="1520"/>
    <cellStyle name="40% - Dekorfärg3 77" xfId="1521"/>
    <cellStyle name="40% - Dekorfärg3 77 2" xfId="1522"/>
    <cellStyle name="40% - Dekorfärg3 78" xfId="1523"/>
    <cellStyle name="40% - Dekorfärg3 78 2" xfId="1524"/>
    <cellStyle name="40% - Dekorfärg3 79" xfId="1525"/>
    <cellStyle name="40% - Dekorfärg3 79 2" xfId="1526"/>
    <cellStyle name="40% - Dekorfärg3 8" xfId="1527"/>
    <cellStyle name="40% - Dekorfärg3 8 2" xfId="1528"/>
    <cellStyle name="40% - Dekorfärg3 80" xfId="1529"/>
    <cellStyle name="40% - Dekorfärg3 80 2" xfId="1530"/>
    <cellStyle name="40% - Dekorfärg3 81" xfId="1531"/>
    <cellStyle name="40% - Dekorfärg3 81 2" xfId="1532"/>
    <cellStyle name="40% - Dekorfärg3 82" xfId="1533"/>
    <cellStyle name="40% - Dekorfärg3 82 2" xfId="1534"/>
    <cellStyle name="40% - Dekorfärg3 83" xfId="1535"/>
    <cellStyle name="40% - Dekorfärg3 83 2" xfId="1536"/>
    <cellStyle name="40% - Dekorfärg3 84" xfId="1537"/>
    <cellStyle name="40% - Dekorfärg3 84 2" xfId="1538"/>
    <cellStyle name="40% - Dekorfärg3 85" xfId="1539"/>
    <cellStyle name="40% - Dekorfärg3 85 2" xfId="1540"/>
    <cellStyle name="40% - Dekorfärg3 86" xfId="1541"/>
    <cellStyle name="40% - Dekorfärg3 86 2" xfId="1542"/>
    <cellStyle name="40% - Dekorfärg3 9" xfId="1543"/>
    <cellStyle name="40% - Dekorfärg3 9 2" xfId="1544"/>
    <cellStyle name="40% - Dekorfärg4 10" xfId="1545"/>
    <cellStyle name="40% - Dekorfärg4 10 2" xfId="1546"/>
    <cellStyle name="40% - Dekorfärg4 11" xfId="1547"/>
    <cellStyle name="40% - Dekorfärg4 11 2" xfId="1548"/>
    <cellStyle name="40% - Dekorfärg4 12" xfId="1549"/>
    <cellStyle name="40% - Dekorfärg4 12 2" xfId="1550"/>
    <cellStyle name="40% - Dekorfärg4 13" xfId="1551"/>
    <cellStyle name="40% - Dekorfärg4 13 2" xfId="1552"/>
    <cellStyle name="40% - Dekorfärg4 14" xfId="1553"/>
    <cellStyle name="40% - Dekorfärg4 14 2" xfId="1554"/>
    <cellStyle name="40% - Dekorfärg4 15" xfId="1555"/>
    <cellStyle name="40% - Dekorfärg4 15 2" xfId="1556"/>
    <cellStyle name="40% - Dekorfärg4 16" xfId="1557"/>
    <cellStyle name="40% - Dekorfärg4 16 2" xfId="1558"/>
    <cellStyle name="40% - Dekorfärg4 17" xfId="1559"/>
    <cellStyle name="40% - Dekorfärg4 17 2" xfId="1560"/>
    <cellStyle name="40% - Dekorfärg4 18" xfId="1561"/>
    <cellStyle name="40% - Dekorfärg4 18 2" xfId="1562"/>
    <cellStyle name="40% - Dekorfärg4 19" xfId="1563"/>
    <cellStyle name="40% - Dekorfärg4 19 2" xfId="1564"/>
    <cellStyle name="40% - Dekorfärg4 2" xfId="1565"/>
    <cellStyle name="40% - Dekorfärg4 2 2" xfId="1566"/>
    <cellStyle name="40% - Dekorfärg4 20" xfId="1567"/>
    <cellStyle name="40% - Dekorfärg4 20 2" xfId="1568"/>
    <cellStyle name="40% - Dekorfärg4 21" xfId="1569"/>
    <cellStyle name="40% - Dekorfärg4 21 2" xfId="1570"/>
    <cellStyle name="40% - Dekorfärg4 22" xfId="1571"/>
    <cellStyle name="40% - Dekorfärg4 22 2" xfId="1572"/>
    <cellStyle name="40% - Dekorfärg4 23" xfId="1573"/>
    <cellStyle name="40% - Dekorfärg4 23 2" xfId="1574"/>
    <cellStyle name="40% - Dekorfärg4 24" xfId="1575"/>
    <cellStyle name="40% - Dekorfärg4 24 2" xfId="1576"/>
    <cellStyle name="40% - Dekorfärg4 25" xfId="1577"/>
    <cellStyle name="40% - Dekorfärg4 25 2" xfId="1578"/>
    <cellStyle name="40% - Dekorfärg4 26" xfId="1579"/>
    <cellStyle name="40% - Dekorfärg4 26 2" xfId="1580"/>
    <cellStyle name="40% - Dekorfärg4 27" xfId="1581"/>
    <cellStyle name="40% - Dekorfärg4 27 2" xfId="1582"/>
    <cellStyle name="40% - Dekorfärg4 28" xfId="1583"/>
    <cellStyle name="40% - Dekorfärg4 28 2" xfId="1584"/>
    <cellStyle name="40% - Dekorfärg4 29" xfId="1585"/>
    <cellStyle name="40% - Dekorfärg4 29 2" xfId="1586"/>
    <cellStyle name="40% - Dekorfärg4 3" xfId="1587"/>
    <cellStyle name="40% - Dekorfärg4 3 2" xfId="1588"/>
    <cellStyle name="40% - Dekorfärg4 30" xfId="1589"/>
    <cellStyle name="40% - Dekorfärg4 30 2" xfId="1590"/>
    <cellStyle name="40% - Dekorfärg4 31" xfId="1591"/>
    <cellStyle name="40% - Dekorfärg4 31 2" xfId="1592"/>
    <cellStyle name="40% - Dekorfärg4 32" xfId="1593"/>
    <cellStyle name="40% - Dekorfärg4 32 2" xfId="1594"/>
    <cellStyle name="40% - Dekorfärg4 33" xfId="1595"/>
    <cellStyle name="40% - Dekorfärg4 33 2" xfId="1596"/>
    <cellStyle name="40% - Dekorfärg4 34" xfId="1597"/>
    <cellStyle name="40% - Dekorfärg4 34 2" xfId="1598"/>
    <cellStyle name="40% - Dekorfärg4 35" xfId="1599"/>
    <cellStyle name="40% - Dekorfärg4 35 2" xfId="1600"/>
    <cellStyle name="40% - Dekorfärg4 36" xfId="1601"/>
    <cellStyle name="40% - Dekorfärg4 36 2" xfId="1602"/>
    <cellStyle name="40% - Dekorfärg4 37" xfId="1603"/>
    <cellStyle name="40% - Dekorfärg4 37 2" xfId="1604"/>
    <cellStyle name="40% - Dekorfärg4 38" xfId="1605"/>
    <cellStyle name="40% - Dekorfärg4 38 2" xfId="1606"/>
    <cellStyle name="40% - Dekorfärg4 39" xfId="1607"/>
    <cellStyle name="40% - Dekorfärg4 39 2" xfId="1608"/>
    <cellStyle name="40% - Dekorfärg4 4" xfId="1609"/>
    <cellStyle name="40% - Dekorfärg4 4 2" xfId="1610"/>
    <cellStyle name="40% - Dekorfärg4 40" xfId="1611"/>
    <cellStyle name="40% - Dekorfärg4 40 2" xfId="1612"/>
    <cellStyle name="40% - Dekorfärg4 41" xfId="1613"/>
    <cellStyle name="40% - Dekorfärg4 41 2" xfId="1614"/>
    <cellStyle name="40% - Dekorfärg4 42" xfId="1615"/>
    <cellStyle name="40% - Dekorfärg4 42 2" xfId="1616"/>
    <cellStyle name="40% - Dekorfärg4 43" xfId="1617"/>
    <cellStyle name="40% - Dekorfärg4 43 2" xfId="1618"/>
    <cellStyle name="40% - Dekorfärg4 44" xfId="1619"/>
    <cellStyle name="40% - Dekorfärg4 44 2" xfId="1620"/>
    <cellStyle name="40% - Dekorfärg4 45" xfId="1621"/>
    <cellStyle name="40% - Dekorfärg4 45 2" xfId="1622"/>
    <cellStyle name="40% - Dekorfärg4 46" xfId="1623"/>
    <cellStyle name="40% - Dekorfärg4 46 2" xfId="1624"/>
    <cellStyle name="40% - Dekorfärg4 47" xfId="1625"/>
    <cellStyle name="40% - Dekorfärg4 47 2" xfId="1626"/>
    <cellStyle name="40% - Dekorfärg4 48" xfId="1627"/>
    <cellStyle name="40% - Dekorfärg4 48 2" xfId="1628"/>
    <cellStyle name="40% - Dekorfärg4 49" xfId="1629"/>
    <cellStyle name="40% - Dekorfärg4 49 2" xfId="1630"/>
    <cellStyle name="40% - Dekorfärg4 5" xfId="1631"/>
    <cellStyle name="40% - Dekorfärg4 5 2" xfId="1632"/>
    <cellStyle name="40% - Dekorfärg4 50" xfId="1633"/>
    <cellStyle name="40% - Dekorfärg4 50 2" xfId="1634"/>
    <cellStyle name="40% - Dekorfärg4 51" xfId="1635"/>
    <cellStyle name="40% - Dekorfärg4 51 2" xfId="1636"/>
    <cellStyle name="40% - Dekorfärg4 52" xfId="1637"/>
    <cellStyle name="40% - Dekorfärg4 52 2" xfId="1638"/>
    <cellStyle name="40% - Dekorfärg4 53" xfId="1639"/>
    <cellStyle name="40% - Dekorfärg4 53 2" xfId="1640"/>
    <cellStyle name="40% - Dekorfärg4 54" xfId="1641"/>
    <cellStyle name="40% - Dekorfärg4 54 2" xfId="1642"/>
    <cellStyle name="40% - Dekorfärg4 55" xfId="1643"/>
    <cellStyle name="40% - Dekorfärg4 55 2" xfId="1644"/>
    <cellStyle name="40% - Dekorfärg4 56" xfId="1645"/>
    <cellStyle name="40% - Dekorfärg4 56 2" xfId="1646"/>
    <cellStyle name="40% - Dekorfärg4 57" xfId="1647"/>
    <cellStyle name="40% - Dekorfärg4 57 2" xfId="1648"/>
    <cellStyle name="40% - Dekorfärg4 58" xfId="1649"/>
    <cellStyle name="40% - Dekorfärg4 58 2" xfId="1650"/>
    <cellStyle name="40% - Dekorfärg4 59" xfId="1651"/>
    <cellStyle name="40% - Dekorfärg4 59 2" xfId="1652"/>
    <cellStyle name="40% - Dekorfärg4 6" xfId="1653"/>
    <cellStyle name="40% - Dekorfärg4 6 2" xfId="1654"/>
    <cellStyle name="40% - Dekorfärg4 60" xfId="1655"/>
    <cellStyle name="40% - Dekorfärg4 60 2" xfId="1656"/>
    <cellStyle name="40% - Dekorfärg4 61" xfId="1657"/>
    <cellStyle name="40% - Dekorfärg4 61 2" xfId="1658"/>
    <cellStyle name="40% - Dekorfärg4 62" xfId="1659"/>
    <cellStyle name="40% - Dekorfärg4 62 2" xfId="1660"/>
    <cellStyle name="40% - Dekorfärg4 63" xfId="1661"/>
    <cellStyle name="40% - Dekorfärg4 63 2" xfId="1662"/>
    <cellStyle name="40% - Dekorfärg4 64" xfId="1663"/>
    <cellStyle name="40% - Dekorfärg4 64 2" xfId="1664"/>
    <cellStyle name="40% - Dekorfärg4 65" xfId="1665"/>
    <cellStyle name="40% - Dekorfärg4 65 2" xfId="1666"/>
    <cellStyle name="40% - Dekorfärg4 66" xfId="1667"/>
    <cellStyle name="40% - Dekorfärg4 66 2" xfId="1668"/>
    <cellStyle name="40% - Dekorfärg4 67" xfId="1669"/>
    <cellStyle name="40% - Dekorfärg4 67 2" xfId="1670"/>
    <cellStyle name="40% - Dekorfärg4 68" xfId="1671"/>
    <cellStyle name="40% - Dekorfärg4 68 2" xfId="1672"/>
    <cellStyle name="40% - Dekorfärg4 69" xfId="1673"/>
    <cellStyle name="40% - Dekorfärg4 69 2" xfId="1674"/>
    <cellStyle name="40% - Dekorfärg4 7" xfId="1675"/>
    <cellStyle name="40% - Dekorfärg4 7 2" xfId="1676"/>
    <cellStyle name="40% - Dekorfärg4 70" xfId="1677"/>
    <cellStyle name="40% - Dekorfärg4 70 2" xfId="1678"/>
    <cellStyle name="40% - Dekorfärg4 71" xfId="1679"/>
    <cellStyle name="40% - Dekorfärg4 71 2" xfId="1680"/>
    <cellStyle name="40% - Dekorfärg4 72" xfId="1681"/>
    <cellStyle name="40% - Dekorfärg4 72 2" xfId="1682"/>
    <cellStyle name="40% - Dekorfärg4 73" xfId="1683"/>
    <cellStyle name="40% - Dekorfärg4 73 2" xfId="1684"/>
    <cellStyle name="40% - Dekorfärg4 74" xfId="1685"/>
    <cellStyle name="40% - Dekorfärg4 74 2" xfId="1686"/>
    <cellStyle name="40% - Dekorfärg4 75" xfId="1687"/>
    <cellStyle name="40% - Dekorfärg4 75 2" xfId="1688"/>
    <cellStyle name="40% - Dekorfärg4 76" xfId="1689"/>
    <cellStyle name="40% - Dekorfärg4 76 2" xfId="1690"/>
    <cellStyle name="40% - Dekorfärg4 77" xfId="1691"/>
    <cellStyle name="40% - Dekorfärg4 77 2" xfId="1692"/>
    <cellStyle name="40% - Dekorfärg4 78" xfId="1693"/>
    <cellStyle name="40% - Dekorfärg4 78 2" xfId="1694"/>
    <cellStyle name="40% - Dekorfärg4 79" xfId="1695"/>
    <cellStyle name="40% - Dekorfärg4 79 2" xfId="1696"/>
    <cellStyle name="40% - Dekorfärg4 8" xfId="1697"/>
    <cellStyle name="40% - Dekorfärg4 8 2" xfId="1698"/>
    <cellStyle name="40% - Dekorfärg4 80" xfId="1699"/>
    <cellStyle name="40% - Dekorfärg4 80 2" xfId="1700"/>
    <cellStyle name="40% - Dekorfärg4 81" xfId="1701"/>
    <cellStyle name="40% - Dekorfärg4 81 2" xfId="1702"/>
    <cellStyle name="40% - Dekorfärg4 82" xfId="1703"/>
    <cellStyle name="40% - Dekorfärg4 82 2" xfId="1704"/>
    <cellStyle name="40% - Dekorfärg4 83" xfId="1705"/>
    <cellStyle name="40% - Dekorfärg4 83 2" xfId="1706"/>
    <cellStyle name="40% - Dekorfärg4 84" xfId="1707"/>
    <cellStyle name="40% - Dekorfärg4 84 2" xfId="1708"/>
    <cellStyle name="40% - Dekorfärg4 85" xfId="1709"/>
    <cellStyle name="40% - Dekorfärg4 85 2" xfId="1710"/>
    <cellStyle name="40% - Dekorfärg4 86" xfId="1711"/>
    <cellStyle name="40% - Dekorfärg4 86 2" xfId="1712"/>
    <cellStyle name="40% - Dekorfärg4 9" xfId="1713"/>
    <cellStyle name="40% - Dekorfärg4 9 2" xfId="1714"/>
    <cellStyle name="40% - Dekorfärg5 10" xfId="1715"/>
    <cellStyle name="40% - Dekorfärg5 10 2" xfId="1716"/>
    <cellStyle name="40% - Dekorfärg5 11" xfId="1717"/>
    <cellStyle name="40% - Dekorfärg5 11 2" xfId="1718"/>
    <cellStyle name="40% - Dekorfärg5 12" xfId="1719"/>
    <cellStyle name="40% - Dekorfärg5 12 2" xfId="1720"/>
    <cellStyle name="40% - Dekorfärg5 13" xfId="1721"/>
    <cellStyle name="40% - Dekorfärg5 13 2" xfId="1722"/>
    <cellStyle name="40% - Dekorfärg5 14" xfId="1723"/>
    <cellStyle name="40% - Dekorfärg5 14 2" xfId="1724"/>
    <cellStyle name="40% - Dekorfärg5 15" xfId="1725"/>
    <cellStyle name="40% - Dekorfärg5 15 2" xfId="1726"/>
    <cellStyle name="40% - Dekorfärg5 16" xfId="1727"/>
    <cellStyle name="40% - Dekorfärg5 16 2" xfId="1728"/>
    <cellStyle name="40% - Dekorfärg5 17" xfId="1729"/>
    <cellStyle name="40% - Dekorfärg5 17 2" xfId="1730"/>
    <cellStyle name="40% - Dekorfärg5 18" xfId="1731"/>
    <cellStyle name="40% - Dekorfärg5 18 2" xfId="1732"/>
    <cellStyle name="40% - Dekorfärg5 19" xfId="1733"/>
    <cellStyle name="40% - Dekorfärg5 19 2" xfId="1734"/>
    <cellStyle name="40% - Dekorfärg5 2" xfId="1735"/>
    <cellStyle name="40% - Dekorfärg5 2 2" xfId="1736"/>
    <cellStyle name="40% - Dekorfärg5 20" xfId="1737"/>
    <cellStyle name="40% - Dekorfärg5 20 2" xfId="1738"/>
    <cellStyle name="40% - Dekorfärg5 21" xfId="1739"/>
    <cellStyle name="40% - Dekorfärg5 21 2" xfId="1740"/>
    <cellStyle name="40% - Dekorfärg5 22" xfId="1741"/>
    <cellStyle name="40% - Dekorfärg5 22 2" xfId="1742"/>
    <cellStyle name="40% - Dekorfärg5 23" xfId="1743"/>
    <cellStyle name="40% - Dekorfärg5 23 2" xfId="1744"/>
    <cellStyle name="40% - Dekorfärg5 24" xfId="1745"/>
    <cellStyle name="40% - Dekorfärg5 24 2" xfId="1746"/>
    <cellStyle name="40% - Dekorfärg5 25" xfId="1747"/>
    <cellStyle name="40% - Dekorfärg5 25 2" xfId="1748"/>
    <cellStyle name="40% - Dekorfärg5 26" xfId="1749"/>
    <cellStyle name="40% - Dekorfärg5 26 2" xfId="1750"/>
    <cellStyle name="40% - Dekorfärg5 27" xfId="1751"/>
    <cellStyle name="40% - Dekorfärg5 27 2" xfId="1752"/>
    <cellStyle name="40% - Dekorfärg5 28" xfId="1753"/>
    <cellStyle name="40% - Dekorfärg5 28 2" xfId="1754"/>
    <cellStyle name="40% - Dekorfärg5 29" xfId="1755"/>
    <cellStyle name="40% - Dekorfärg5 29 2" xfId="1756"/>
    <cellStyle name="40% - Dekorfärg5 3" xfId="1757"/>
    <cellStyle name="40% - Dekorfärg5 3 2" xfId="1758"/>
    <cellStyle name="40% - Dekorfärg5 30" xfId="1759"/>
    <cellStyle name="40% - Dekorfärg5 30 2" xfId="1760"/>
    <cellStyle name="40% - Dekorfärg5 31" xfId="1761"/>
    <cellStyle name="40% - Dekorfärg5 31 2" xfId="1762"/>
    <cellStyle name="40% - Dekorfärg5 32" xfId="1763"/>
    <cellStyle name="40% - Dekorfärg5 32 2" xfId="1764"/>
    <cellStyle name="40% - Dekorfärg5 33" xfId="1765"/>
    <cellStyle name="40% - Dekorfärg5 33 2" xfId="1766"/>
    <cellStyle name="40% - Dekorfärg5 34" xfId="1767"/>
    <cellStyle name="40% - Dekorfärg5 34 2" xfId="1768"/>
    <cellStyle name="40% - Dekorfärg5 35" xfId="1769"/>
    <cellStyle name="40% - Dekorfärg5 35 2" xfId="1770"/>
    <cellStyle name="40% - Dekorfärg5 36" xfId="1771"/>
    <cellStyle name="40% - Dekorfärg5 36 2" xfId="1772"/>
    <cellStyle name="40% - Dekorfärg5 37" xfId="1773"/>
    <cellStyle name="40% - Dekorfärg5 37 2" xfId="1774"/>
    <cellStyle name="40% - Dekorfärg5 38" xfId="1775"/>
    <cellStyle name="40% - Dekorfärg5 38 2" xfId="1776"/>
    <cellStyle name="40% - Dekorfärg5 39" xfId="1777"/>
    <cellStyle name="40% - Dekorfärg5 39 2" xfId="1778"/>
    <cellStyle name="40% - Dekorfärg5 4" xfId="1779"/>
    <cellStyle name="40% - Dekorfärg5 4 2" xfId="1780"/>
    <cellStyle name="40% - Dekorfärg5 40" xfId="1781"/>
    <cellStyle name="40% - Dekorfärg5 40 2" xfId="1782"/>
    <cellStyle name="40% - Dekorfärg5 41" xfId="1783"/>
    <cellStyle name="40% - Dekorfärg5 41 2" xfId="1784"/>
    <cellStyle name="40% - Dekorfärg5 42" xfId="1785"/>
    <cellStyle name="40% - Dekorfärg5 42 2" xfId="1786"/>
    <cellStyle name="40% - Dekorfärg5 43" xfId="1787"/>
    <cellStyle name="40% - Dekorfärg5 43 2" xfId="1788"/>
    <cellStyle name="40% - Dekorfärg5 44" xfId="1789"/>
    <cellStyle name="40% - Dekorfärg5 44 2" xfId="1790"/>
    <cellStyle name="40% - Dekorfärg5 45" xfId="1791"/>
    <cellStyle name="40% - Dekorfärg5 45 2" xfId="1792"/>
    <cellStyle name="40% - Dekorfärg5 46" xfId="1793"/>
    <cellStyle name="40% - Dekorfärg5 46 2" xfId="1794"/>
    <cellStyle name="40% - Dekorfärg5 47" xfId="1795"/>
    <cellStyle name="40% - Dekorfärg5 47 2" xfId="1796"/>
    <cellStyle name="40% - Dekorfärg5 48" xfId="1797"/>
    <cellStyle name="40% - Dekorfärg5 48 2" xfId="1798"/>
    <cellStyle name="40% - Dekorfärg5 49" xfId="1799"/>
    <cellStyle name="40% - Dekorfärg5 49 2" xfId="1800"/>
    <cellStyle name="40% - Dekorfärg5 5" xfId="1801"/>
    <cellStyle name="40% - Dekorfärg5 5 2" xfId="1802"/>
    <cellStyle name="40% - Dekorfärg5 50" xfId="1803"/>
    <cellStyle name="40% - Dekorfärg5 50 2" xfId="1804"/>
    <cellStyle name="40% - Dekorfärg5 51" xfId="1805"/>
    <cellStyle name="40% - Dekorfärg5 51 2" xfId="1806"/>
    <cellStyle name="40% - Dekorfärg5 52" xfId="1807"/>
    <cellStyle name="40% - Dekorfärg5 52 2" xfId="1808"/>
    <cellStyle name="40% - Dekorfärg5 53" xfId="1809"/>
    <cellStyle name="40% - Dekorfärg5 53 2" xfId="1810"/>
    <cellStyle name="40% - Dekorfärg5 54" xfId="1811"/>
    <cellStyle name="40% - Dekorfärg5 54 2" xfId="1812"/>
    <cellStyle name="40% - Dekorfärg5 55" xfId="1813"/>
    <cellStyle name="40% - Dekorfärg5 55 2" xfId="1814"/>
    <cellStyle name="40% - Dekorfärg5 56" xfId="1815"/>
    <cellStyle name="40% - Dekorfärg5 56 2" xfId="1816"/>
    <cellStyle name="40% - Dekorfärg5 57" xfId="1817"/>
    <cellStyle name="40% - Dekorfärg5 57 2" xfId="1818"/>
    <cellStyle name="40% - Dekorfärg5 58" xfId="1819"/>
    <cellStyle name="40% - Dekorfärg5 58 2" xfId="1820"/>
    <cellStyle name="40% - Dekorfärg5 59" xfId="1821"/>
    <cellStyle name="40% - Dekorfärg5 59 2" xfId="1822"/>
    <cellStyle name="40% - Dekorfärg5 6" xfId="1823"/>
    <cellStyle name="40% - Dekorfärg5 6 2" xfId="1824"/>
    <cellStyle name="40% - Dekorfärg5 60" xfId="1825"/>
    <cellStyle name="40% - Dekorfärg5 60 2" xfId="1826"/>
    <cellStyle name="40% - Dekorfärg5 61" xfId="1827"/>
    <cellStyle name="40% - Dekorfärg5 61 2" xfId="1828"/>
    <cellStyle name="40% - Dekorfärg5 62" xfId="1829"/>
    <cellStyle name="40% - Dekorfärg5 62 2" xfId="1830"/>
    <cellStyle name="40% - Dekorfärg5 63" xfId="1831"/>
    <cellStyle name="40% - Dekorfärg5 63 2" xfId="1832"/>
    <cellStyle name="40% - Dekorfärg5 64" xfId="1833"/>
    <cellStyle name="40% - Dekorfärg5 64 2" xfId="1834"/>
    <cellStyle name="40% - Dekorfärg5 65" xfId="1835"/>
    <cellStyle name="40% - Dekorfärg5 65 2" xfId="1836"/>
    <cellStyle name="40% - Dekorfärg5 66" xfId="1837"/>
    <cellStyle name="40% - Dekorfärg5 66 2" xfId="1838"/>
    <cellStyle name="40% - Dekorfärg5 67" xfId="1839"/>
    <cellStyle name="40% - Dekorfärg5 67 2" xfId="1840"/>
    <cellStyle name="40% - Dekorfärg5 68" xfId="1841"/>
    <cellStyle name="40% - Dekorfärg5 68 2" xfId="1842"/>
    <cellStyle name="40% - Dekorfärg5 69" xfId="1843"/>
    <cellStyle name="40% - Dekorfärg5 69 2" xfId="1844"/>
    <cellStyle name="40% - Dekorfärg5 7" xfId="1845"/>
    <cellStyle name="40% - Dekorfärg5 7 2" xfId="1846"/>
    <cellStyle name="40% - Dekorfärg5 70" xfId="1847"/>
    <cellStyle name="40% - Dekorfärg5 70 2" xfId="1848"/>
    <cellStyle name="40% - Dekorfärg5 71" xfId="1849"/>
    <cellStyle name="40% - Dekorfärg5 71 2" xfId="1850"/>
    <cellStyle name="40% - Dekorfärg5 72" xfId="1851"/>
    <cellStyle name="40% - Dekorfärg5 72 2" xfId="1852"/>
    <cellStyle name="40% - Dekorfärg5 73" xfId="1853"/>
    <cellStyle name="40% - Dekorfärg5 73 2" xfId="1854"/>
    <cellStyle name="40% - Dekorfärg5 74" xfId="1855"/>
    <cellStyle name="40% - Dekorfärg5 74 2" xfId="1856"/>
    <cellStyle name="40% - Dekorfärg5 75" xfId="1857"/>
    <cellStyle name="40% - Dekorfärg5 75 2" xfId="1858"/>
    <cellStyle name="40% - Dekorfärg5 76" xfId="1859"/>
    <cellStyle name="40% - Dekorfärg5 76 2" xfId="1860"/>
    <cellStyle name="40% - Dekorfärg5 77" xfId="1861"/>
    <cellStyle name="40% - Dekorfärg5 77 2" xfId="1862"/>
    <cellStyle name="40% - Dekorfärg5 78" xfId="1863"/>
    <cellStyle name="40% - Dekorfärg5 78 2" xfId="1864"/>
    <cellStyle name="40% - Dekorfärg5 79" xfId="1865"/>
    <cellStyle name="40% - Dekorfärg5 79 2" xfId="1866"/>
    <cellStyle name="40% - Dekorfärg5 8" xfId="1867"/>
    <cellStyle name="40% - Dekorfärg5 8 2" xfId="1868"/>
    <cellStyle name="40% - Dekorfärg5 80" xfId="1869"/>
    <cellStyle name="40% - Dekorfärg5 80 2" xfId="1870"/>
    <cellStyle name="40% - Dekorfärg5 81" xfId="1871"/>
    <cellStyle name="40% - Dekorfärg5 81 2" xfId="1872"/>
    <cellStyle name="40% - Dekorfärg5 82" xfId="1873"/>
    <cellStyle name="40% - Dekorfärg5 82 2" xfId="1874"/>
    <cellStyle name="40% - Dekorfärg5 83" xfId="1875"/>
    <cellStyle name="40% - Dekorfärg5 83 2" xfId="1876"/>
    <cellStyle name="40% - Dekorfärg5 84" xfId="1877"/>
    <cellStyle name="40% - Dekorfärg5 84 2" xfId="1878"/>
    <cellStyle name="40% - Dekorfärg5 85" xfId="1879"/>
    <cellStyle name="40% - Dekorfärg5 85 2" xfId="1880"/>
    <cellStyle name="40% - Dekorfärg5 86" xfId="1881"/>
    <cellStyle name="40% - Dekorfärg5 86 2" xfId="1882"/>
    <cellStyle name="40% - Dekorfärg5 9" xfId="1883"/>
    <cellStyle name="40% - Dekorfärg5 9 2" xfId="1884"/>
    <cellStyle name="40% - Dekorfärg6 10" xfId="1885"/>
    <cellStyle name="40% - Dekorfärg6 10 2" xfId="1886"/>
    <cellStyle name="40% - Dekorfärg6 11" xfId="1887"/>
    <cellStyle name="40% - Dekorfärg6 11 2" xfId="1888"/>
    <cellStyle name="40% - Dekorfärg6 12" xfId="1889"/>
    <cellStyle name="40% - Dekorfärg6 12 2" xfId="1890"/>
    <cellStyle name="40% - Dekorfärg6 13" xfId="1891"/>
    <cellStyle name="40% - Dekorfärg6 13 2" xfId="1892"/>
    <cellStyle name="40% - Dekorfärg6 14" xfId="1893"/>
    <cellStyle name="40% - Dekorfärg6 14 2" xfId="1894"/>
    <cellStyle name="40% - Dekorfärg6 15" xfId="1895"/>
    <cellStyle name="40% - Dekorfärg6 15 2" xfId="1896"/>
    <cellStyle name="40% - Dekorfärg6 16" xfId="1897"/>
    <cellStyle name="40% - Dekorfärg6 16 2" xfId="1898"/>
    <cellStyle name="40% - Dekorfärg6 17" xfId="1899"/>
    <cellStyle name="40% - Dekorfärg6 17 2" xfId="1900"/>
    <cellStyle name="40% - Dekorfärg6 18" xfId="1901"/>
    <cellStyle name="40% - Dekorfärg6 18 2" xfId="1902"/>
    <cellStyle name="40% - Dekorfärg6 19" xfId="1903"/>
    <cellStyle name="40% - Dekorfärg6 19 2" xfId="1904"/>
    <cellStyle name="40% - Dekorfärg6 2" xfId="1905"/>
    <cellStyle name="40% - Dekorfärg6 2 2" xfId="1906"/>
    <cellStyle name="40% - Dekorfärg6 20" xfId="1907"/>
    <cellStyle name="40% - Dekorfärg6 20 2" xfId="1908"/>
    <cellStyle name="40% - Dekorfärg6 21" xfId="1909"/>
    <cellStyle name="40% - Dekorfärg6 21 2" xfId="1910"/>
    <cellStyle name="40% - Dekorfärg6 22" xfId="1911"/>
    <cellStyle name="40% - Dekorfärg6 22 2" xfId="1912"/>
    <cellStyle name="40% - Dekorfärg6 23" xfId="1913"/>
    <cellStyle name="40% - Dekorfärg6 23 2" xfId="1914"/>
    <cellStyle name="40% - Dekorfärg6 24" xfId="1915"/>
    <cellStyle name="40% - Dekorfärg6 24 2" xfId="1916"/>
    <cellStyle name="40% - Dekorfärg6 25" xfId="1917"/>
    <cellStyle name="40% - Dekorfärg6 25 2" xfId="1918"/>
    <cellStyle name="40% - Dekorfärg6 26" xfId="1919"/>
    <cellStyle name="40% - Dekorfärg6 26 2" xfId="1920"/>
    <cellStyle name="40% - Dekorfärg6 27" xfId="1921"/>
    <cellStyle name="40% - Dekorfärg6 27 2" xfId="1922"/>
    <cellStyle name="40% - Dekorfärg6 28" xfId="1923"/>
    <cellStyle name="40% - Dekorfärg6 28 2" xfId="1924"/>
    <cellStyle name="40% - Dekorfärg6 29" xfId="1925"/>
    <cellStyle name="40% - Dekorfärg6 29 2" xfId="1926"/>
    <cellStyle name="40% - Dekorfärg6 3" xfId="1927"/>
    <cellStyle name="40% - Dekorfärg6 3 2" xfId="1928"/>
    <cellStyle name="40% - Dekorfärg6 30" xfId="1929"/>
    <cellStyle name="40% - Dekorfärg6 30 2" xfId="1930"/>
    <cellStyle name="40% - Dekorfärg6 31" xfId="1931"/>
    <cellStyle name="40% - Dekorfärg6 31 2" xfId="1932"/>
    <cellStyle name="40% - Dekorfärg6 32" xfId="1933"/>
    <cellStyle name="40% - Dekorfärg6 32 2" xfId="1934"/>
    <cellStyle name="40% - Dekorfärg6 33" xfId="1935"/>
    <cellStyle name="40% - Dekorfärg6 33 2" xfId="1936"/>
    <cellStyle name="40% - Dekorfärg6 34" xfId="1937"/>
    <cellStyle name="40% - Dekorfärg6 34 2" xfId="1938"/>
    <cellStyle name="40% - Dekorfärg6 35" xfId="1939"/>
    <cellStyle name="40% - Dekorfärg6 35 2" xfId="1940"/>
    <cellStyle name="40% - Dekorfärg6 36" xfId="1941"/>
    <cellStyle name="40% - Dekorfärg6 36 2" xfId="1942"/>
    <cellStyle name="40% - Dekorfärg6 37" xfId="1943"/>
    <cellStyle name="40% - Dekorfärg6 37 2" xfId="1944"/>
    <cellStyle name="40% - Dekorfärg6 38" xfId="1945"/>
    <cellStyle name="40% - Dekorfärg6 38 2" xfId="1946"/>
    <cellStyle name="40% - Dekorfärg6 39" xfId="1947"/>
    <cellStyle name="40% - Dekorfärg6 39 2" xfId="1948"/>
    <cellStyle name="40% - Dekorfärg6 4" xfId="1949"/>
    <cellStyle name="40% - Dekorfärg6 4 2" xfId="1950"/>
    <cellStyle name="40% - Dekorfärg6 40" xfId="1951"/>
    <cellStyle name="40% - Dekorfärg6 40 2" xfId="1952"/>
    <cellStyle name="40% - Dekorfärg6 41" xfId="1953"/>
    <cellStyle name="40% - Dekorfärg6 41 2" xfId="1954"/>
    <cellStyle name="40% - Dekorfärg6 42" xfId="1955"/>
    <cellStyle name="40% - Dekorfärg6 42 2" xfId="1956"/>
    <cellStyle name="40% - Dekorfärg6 43" xfId="1957"/>
    <cellStyle name="40% - Dekorfärg6 43 2" xfId="1958"/>
    <cellStyle name="40% - Dekorfärg6 44" xfId="1959"/>
    <cellStyle name="40% - Dekorfärg6 44 2" xfId="1960"/>
    <cellStyle name="40% - Dekorfärg6 45" xfId="1961"/>
    <cellStyle name="40% - Dekorfärg6 45 2" xfId="1962"/>
    <cellStyle name="40% - Dekorfärg6 46" xfId="1963"/>
    <cellStyle name="40% - Dekorfärg6 46 2" xfId="1964"/>
    <cellStyle name="40% - Dekorfärg6 47" xfId="1965"/>
    <cellStyle name="40% - Dekorfärg6 47 2" xfId="1966"/>
    <cellStyle name="40% - Dekorfärg6 48" xfId="1967"/>
    <cellStyle name="40% - Dekorfärg6 48 2" xfId="1968"/>
    <cellStyle name="40% - Dekorfärg6 49" xfId="1969"/>
    <cellStyle name="40% - Dekorfärg6 49 2" xfId="1970"/>
    <cellStyle name="40% - Dekorfärg6 5" xfId="1971"/>
    <cellStyle name="40% - Dekorfärg6 5 2" xfId="1972"/>
    <cellStyle name="40% - Dekorfärg6 50" xfId="1973"/>
    <cellStyle name="40% - Dekorfärg6 50 2" xfId="1974"/>
    <cellStyle name="40% - Dekorfärg6 51" xfId="1975"/>
    <cellStyle name="40% - Dekorfärg6 51 2" xfId="1976"/>
    <cellStyle name="40% - Dekorfärg6 52" xfId="1977"/>
    <cellStyle name="40% - Dekorfärg6 52 2" xfId="1978"/>
    <cellStyle name="40% - Dekorfärg6 53" xfId="1979"/>
    <cellStyle name="40% - Dekorfärg6 53 2" xfId="1980"/>
    <cellStyle name="40% - Dekorfärg6 54" xfId="1981"/>
    <cellStyle name="40% - Dekorfärg6 54 2" xfId="1982"/>
    <cellStyle name="40% - Dekorfärg6 55" xfId="1983"/>
    <cellStyle name="40% - Dekorfärg6 55 2" xfId="1984"/>
    <cellStyle name="40% - Dekorfärg6 56" xfId="1985"/>
    <cellStyle name="40% - Dekorfärg6 56 2" xfId="1986"/>
    <cellStyle name="40% - Dekorfärg6 57" xfId="1987"/>
    <cellStyle name="40% - Dekorfärg6 57 2" xfId="1988"/>
    <cellStyle name="40% - Dekorfärg6 58" xfId="1989"/>
    <cellStyle name="40% - Dekorfärg6 58 2" xfId="1990"/>
    <cellStyle name="40% - Dekorfärg6 59" xfId="1991"/>
    <cellStyle name="40% - Dekorfärg6 59 2" xfId="1992"/>
    <cellStyle name="40% - Dekorfärg6 6" xfId="1993"/>
    <cellStyle name="40% - Dekorfärg6 6 2" xfId="1994"/>
    <cellStyle name="40% - Dekorfärg6 60" xfId="1995"/>
    <cellStyle name="40% - Dekorfärg6 60 2" xfId="1996"/>
    <cellStyle name="40% - Dekorfärg6 61" xfId="1997"/>
    <cellStyle name="40% - Dekorfärg6 61 2" xfId="1998"/>
    <cellStyle name="40% - Dekorfärg6 62" xfId="1999"/>
    <cellStyle name="40% - Dekorfärg6 62 2" xfId="2000"/>
    <cellStyle name="40% - Dekorfärg6 63" xfId="2001"/>
    <cellStyle name="40% - Dekorfärg6 63 2" xfId="2002"/>
    <cellStyle name="40% - Dekorfärg6 64" xfId="2003"/>
    <cellStyle name="40% - Dekorfärg6 64 2" xfId="2004"/>
    <cellStyle name="40% - Dekorfärg6 65" xfId="2005"/>
    <cellStyle name="40% - Dekorfärg6 65 2" xfId="2006"/>
    <cellStyle name="40% - Dekorfärg6 66" xfId="2007"/>
    <cellStyle name="40% - Dekorfärg6 66 2" xfId="2008"/>
    <cellStyle name="40% - Dekorfärg6 67" xfId="2009"/>
    <cellStyle name="40% - Dekorfärg6 67 2" xfId="2010"/>
    <cellStyle name="40% - Dekorfärg6 68" xfId="2011"/>
    <cellStyle name="40% - Dekorfärg6 68 2" xfId="2012"/>
    <cellStyle name="40% - Dekorfärg6 69" xfId="2013"/>
    <cellStyle name="40% - Dekorfärg6 69 2" xfId="2014"/>
    <cellStyle name="40% - Dekorfärg6 7" xfId="2015"/>
    <cellStyle name="40% - Dekorfärg6 7 2" xfId="2016"/>
    <cellStyle name="40% - Dekorfärg6 70" xfId="2017"/>
    <cellStyle name="40% - Dekorfärg6 70 2" xfId="2018"/>
    <cellStyle name="40% - Dekorfärg6 71" xfId="2019"/>
    <cellStyle name="40% - Dekorfärg6 71 2" xfId="2020"/>
    <cellStyle name="40% - Dekorfärg6 72" xfId="2021"/>
    <cellStyle name="40% - Dekorfärg6 72 2" xfId="2022"/>
    <cellStyle name="40% - Dekorfärg6 73" xfId="2023"/>
    <cellStyle name="40% - Dekorfärg6 73 2" xfId="2024"/>
    <cellStyle name="40% - Dekorfärg6 74" xfId="2025"/>
    <cellStyle name="40% - Dekorfärg6 74 2" xfId="2026"/>
    <cellStyle name="40% - Dekorfärg6 75" xfId="2027"/>
    <cellStyle name="40% - Dekorfärg6 75 2" xfId="2028"/>
    <cellStyle name="40% - Dekorfärg6 76" xfId="2029"/>
    <cellStyle name="40% - Dekorfärg6 76 2" xfId="2030"/>
    <cellStyle name="40% - Dekorfärg6 77" xfId="2031"/>
    <cellStyle name="40% - Dekorfärg6 77 2" xfId="2032"/>
    <cellStyle name="40% - Dekorfärg6 78" xfId="2033"/>
    <cellStyle name="40% - Dekorfärg6 78 2" xfId="2034"/>
    <cellStyle name="40% - Dekorfärg6 79" xfId="2035"/>
    <cellStyle name="40% - Dekorfärg6 79 2" xfId="2036"/>
    <cellStyle name="40% - Dekorfärg6 8" xfId="2037"/>
    <cellStyle name="40% - Dekorfärg6 8 2" xfId="2038"/>
    <cellStyle name="40% - Dekorfärg6 80" xfId="2039"/>
    <cellStyle name="40% - Dekorfärg6 80 2" xfId="2040"/>
    <cellStyle name="40% - Dekorfärg6 81" xfId="2041"/>
    <cellStyle name="40% - Dekorfärg6 81 2" xfId="2042"/>
    <cellStyle name="40% - Dekorfärg6 82" xfId="2043"/>
    <cellStyle name="40% - Dekorfärg6 82 2" xfId="2044"/>
    <cellStyle name="40% - Dekorfärg6 83" xfId="2045"/>
    <cellStyle name="40% - Dekorfärg6 83 2" xfId="2046"/>
    <cellStyle name="40% - Dekorfärg6 84" xfId="2047"/>
    <cellStyle name="40% - Dekorfärg6 84 2" xfId="2048"/>
    <cellStyle name="40% - Dekorfärg6 85" xfId="2049"/>
    <cellStyle name="40% - Dekorfärg6 85 2" xfId="2050"/>
    <cellStyle name="40% - Dekorfärg6 86" xfId="2051"/>
    <cellStyle name="40% - Dekorfärg6 86 2" xfId="2052"/>
    <cellStyle name="40% - Dekorfärg6 9" xfId="2053"/>
    <cellStyle name="40% - Dekorfärg6 9 2" xfId="2054"/>
    <cellStyle name="60% - Accent1" xfId="2055"/>
    <cellStyle name="60% - Accent2" xfId="2056"/>
    <cellStyle name="60% - Accent3" xfId="2057"/>
    <cellStyle name="60% - Accent4" xfId="2058"/>
    <cellStyle name="60% - Accent5" xfId="2059"/>
    <cellStyle name="60% - Accent6" xfId="2060"/>
    <cellStyle name="Accent1" xfId="2061"/>
    <cellStyle name="Accent2" xfId="2062"/>
    <cellStyle name="Accent3" xfId="2063"/>
    <cellStyle name="Accent4" xfId="2064"/>
    <cellStyle name="Accent5" xfId="2065"/>
    <cellStyle name="Accent6" xfId="2066"/>
    <cellStyle name="Anteckning 10" xfId="2067"/>
    <cellStyle name="Anteckning 10 2" xfId="2068"/>
    <cellStyle name="Anteckning 11" xfId="2069"/>
    <cellStyle name="Anteckning 11 2" xfId="2070"/>
    <cellStyle name="Anteckning 12" xfId="2071"/>
    <cellStyle name="Anteckning 12 2" xfId="2072"/>
    <cellStyle name="Anteckning 13" xfId="2073"/>
    <cellStyle name="Anteckning 13 2" xfId="2074"/>
    <cellStyle name="Anteckning 14" xfId="2075"/>
    <cellStyle name="Anteckning 14 2" xfId="2076"/>
    <cellStyle name="Anteckning 15" xfId="2077"/>
    <cellStyle name="Anteckning 15 2" xfId="2078"/>
    <cellStyle name="Anteckning 16" xfId="2079"/>
    <cellStyle name="Anteckning 16 2" xfId="2080"/>
    <cellStyle name="Anteckning 17" xfId="2081"/>
    <cellStyle name="Anteckning 17 2" xfId="2082"/>
    <cellStyle name="Anteckning 18" xfId="2083"/>
    <cellStyle name="Anteckning 18 2" xfId="2084"/>
    <cellStyle name="Anteckning 19" xfId="2085"/>
    <cellStyle name="Anteckning 19 2" xfId="2086"/>
    <cellStyle name="Anteckning 2" xfId="2087"/>
    <cellStyle name="Anteckning 2 2" xfId="2088"/>
    <cellStyle name="Anteckning 2 3" xfId="2089"/>
    <cellStyle name="Anteckning 20" xfId="2090"/>
    <cellStyle name="Anteckning 20 2" xfId="2091"/>
    <cellStyle name="Anteckning 21" xfId="2092"/>
    <cellStyle name="Anteckning 21 2" xfId="2093"/>
    <cellStyle name="Anteckning 22" xfId="2094"/>
    <cellStyle name="Anteckning 22 2" xfId="2095"/>
    <cellStyle name="Anteckning 23" xfId="2096"/>
    <cellStyle name="Anteckning 23 2" xfId="2097"/>
    <cellStyle name="Anteckning 24" xfId="2098"/>
    <cellStyle name="Anteckning 24 2" xfId="2099"/>
    <cellStyle name="Anteckning 25" xfId="2100"/>
    <cellStyle name="Anteckning 25 2" xfId="2101"/>
    <cellStyle name="Anteckning 26" xfId="2102"/>
    <cellStyle name="Anteckning 26 2" xfId="2103"/>
    <cellStyle name="Anteckning 27" xfId="2104"/>
    <cellStyle name="Anteckning 27 2" xfId="2105"/>
    <cellStyle name="Anteckning 28" xfId="2106"/>
    <cellStyle name="Anteckning 28 2" xfId="2107"/>
    <cellStyle name="Anteckning 29" xfId="2108"/>
    <cellStyle name="Anteckning 29 2" xfId="2109"/>
    <cellStyle name="Anteckning 3" xfId="2110"/>
    <cellStyle name="Anteckning 3 2" xfId="2111"/>
    <cellStyle name="Anteckning 30" xfId="2112"/>
    <cellStyle name="Anteckning 30 2" xfId="2113"/>
    <cellStyle name="Anteckning 31" xfId="2114"/>
    <cellStyle name="Anteckning 31 2" xfId="2115"/>
    <cellStyle name="Anteckning 32" xfId="2116"/>
    <cellStyle name="Anteckning 32 2" xfId="2117"/>
    <cellStyle name="Anteckning 33" xfId="2118"/>
    <cellStyle name="Anteckning 33 2" xfId="2119"/>
    <cellStyle name="Anteckning 34" xfId="2120"/>
    <cellStyle name="Anteckning 34 2" xfId="2121"/>
    <cellStyle name="Anteckning 35" xfId="2122"/>
    <cellStyle name="Anteckning 35 2" xfId="2123"/>
    <cellStyle name="Anteckning 36" xfId="2124"/>
    <cellStyle name="Anteckning 36 2" xfId="2125"/>
    <cellStyle name="Anteckning 37" xfId="2126"/>
    <cellStyle name="Anteckning 37 2" xfId="2127"/>
    <cellStyle name="Anteckning 38" xfId="2128"/>
    <cellStyle name="Anteckning 38 2" xfId="2129"/>
    <cellStyle name="Anteckning 39" xfId="2130"/>
    <cellStyle name="Anteckning 39 2" xfId="2131"/>
    <cellStyle name="Anteckning 4" xfId="2132"/>
    <cellStyle name="Anteckning 4 2" xfId="2133"/>
    <cellStyle name="Anteckning 40" xfId="2134"/>
    <cellStyle name="Anteckning 40 2" xfId="2135"/>
    <cellStyle name="Anteckning 41" xfId="2136"/>
    <cellStyle name="Anteckning 41 2" xfId="2137"/>
    <cellStyle name="Anteckning 42" xfId="2138"/>
    <cellStyle name="Anteckning 42 2" xfId="2139"/>
    <cellStyle name="Anteckning 43" xfId="2140"/>
    <cellStyle name="Anteckning 43 2" xfId="2141"/>
    <cellStyle name="Anteckning 44" xfId="2142"/>
    <cellStyle name="Anteckning 44 2" xfId="2143"/>
    <cellStyle name="Anteckning 45" xfId="2144"/>
    <cellStyle name="Anteckning 45 2" xfId="2145"/>
    <cellStyle name="Anteckning 46" xfId="2146"/>
    <cellStyle name="Anteckning 46 2" xfId="2147"/>
    <cellStyle name="Anteckning 47" xfId="2148"/>
    <cellStyle name="Anteckning 47 2" xfId="2149"/>
    <cellStyle name="Anteckning 48" xfId="2150"/>
    <cellStyle name="Anteckning 48 2" xfId="2151"/>
    <cellStyle name="Anteckning 49" xfId="2152"/>
    <cellStyle name="Anteckning 49 2" xfId="2153"/>
    <cellStyle name="Anteckning 5" xfId="2154"/>
    <cellStyle name="Anteckning 5 2" xfId="2155"/>
    <cellStyle name="Anteckning 50" xfId="2156"/>
    <cellStyle name="Anteckning 50 2" xfId="2157"/>
    <cellStyle name="Anteckning 51" xfId="2158"/>
    <cellStyle name="Anteckning 51 2" xfId="2159"/>
    <cellStyle name="Anteckning 52" xfId="2160"/>
    <cellStyle name="Anteckning 52 2" xfId="2161"/>
    <cellStyle name="Anteckning 53" xfId="2162"/>
    <cellStyle name="Anteckning 53 2" xfId="2163"/>
    <cellStyle name="Anteckning 54" xfId="2164"/>
    <cellStyle name="Anteckning 54 2" xfId="2165"/>
    <cellStyle name="Anteckning 55" xfId="2166"/>
    <cellStyle name="Anteckning 55 2" xfId="2167"/>
    <cellStyle name="Anteckning 56" xfId="2168"/>
    <cellStyle name="Anteckning 56 2" xfId="2169"/>
    <cellStyle name="Anteckning 57" xfId="2170"/>
    <cellStyle name="Anteckning 57 2" xfId="2171"/>
    <cellStyle name="Anteckning 58" xfId="2172"/>
    <cellStyle name="Anteckning 58 2" xfId="2173"/>
    <cellStyle name="Anteckning 59" xfId="2174"/>
    <cellStyle name="Anteckning 59 2" xfId="2175"/>
    <cellStyle name="Anteckning 6" xfId="2176"/>
    <cellStyle name="Anteckning 6 2" xfId="2177"/>
    <cellStyle name="Anteckning 60" xfId="2178"/>
    <cellStyle name="Anteckning 60 2" xfId="2179"/>
    <cellStyle name="Anteckning 61" xfId="2180"/>
    <cellStyle name="Anteckning 61 2" xfId="2181"/>
    <cellStyle name="Anteckning 62" xfId="2182"/>
    <cellStyle name="Anteckning 62 2" xfId="2183"/>
    <cellStyle name="Anteckning 63" xfId="2184"/>
    <cellStyle name="Anteckning 63 2" xfId="2185"/>
    <cellStyle name="Anteckning 64" xfId="2186"/>
    <cellStyle name="Anteckning 64 2" xfId="2187"/>
    <cellStyle name="Anteckning 65" xfId="2188"/>
    <cellStyle name="Anteckning 65 2" xfId="2189"/>
    <cellStyle name="Anteckning 66" xfId="2190"/>
    <cellStyle name="Anteckning 66 2" xfId="2191"/>
    <cellStyle name="Anteckning 67" xfId="2192"/>
    <cellStyle name="Anteckning 67 2" xfId="2193"/>
    <cellStyle name="Anteckning 68" xfId="2194"/>
    <cellStyle name="Anteckning 68 2" xfId="2195"/>
    <cellStyle name="Anteckning 69" xfId="2196"/>
    <cellStyle name="Anteckning 69 2" xfId="2197"/>
    <cellStyle name="Anteckning 7" xfId="2198"/>
    <cellStyle name="Anteckning 7 2" xfId="2199"/>
    <cellStyle name="Anteckning 70" xfId="2200"/>
    <cellStyle name="Anteckning 70 2" xfId="2201"/>
    <cellStyle name="Anteckning 71" xfId="2202"/>
    <cellStyle name="Anteckning 71 2" xfId="2203"/>
    <cellStyle name="Anteckning 72" xfId="2204"/>
    <cellStyle name="Anteckning 72 2" xfId="2205"/>
    <cellStyle name="Anteckning 73" xfId="2206"/>
    <cellStyle name="Anteckning 73 2" xfId="2207"/>
    <cellStyle name="Anteckning 74" xfId="2208"/>
    <cellStyle name="Anteckning 74 2" xfId="2209"/>
    <cellStyle name="Anteckning 75" xfId="2210"/>
    <cellStyle name="Anteckning 75 2" xfId="2211"/>
    <cellStyle name="Anteckning 76" xfId="2212"/>
    <cellStyle name="Anteckning 76 2" xfId="2213"/>
    <cellStyle name="Anteckning 77" xfId="2214"/>
    <cellStyle name="Anteckning 77 2" xfId="2215"/>
    <cellStyle name="Anteckning 78" xfId="2216"/>
    <cellStyle name="Anteckning 78 2" xfId="2217"/>
    <cellStyle name="Anteckning 79" xfId="2218"/>
    <cellStyle name="Anteckning 79 2" xfId="2219"/>
    <cellStyle name="Anteckning 8" xfId="2220"/>
    <cellStyle name="Anteckning 8 2" xfId="2221"/>
    <cellStyle name="Anteckning 80" xfId="2222"/>
    <cellStyle name="Anteckning 80 2" xfId="2223"/>
    <cellStyle name="Anteckning 81" xfId="2224"/>
    <cellStyle name="Anteckning 81 2" xfId="2225"/>
    <cellStyle name="Anteckning 82" xfId="2226"/>
    <cellStyle name="Anteckning 82 2" xfId="2227"/>
    <cellStyle name="Anteckning 83" xfId="2228"/>
    <cellStyle name="Anteckning 83 2" xfId="2229"/>
    <cellStyle name="Anteckning 84" xfId="2230"/>
    <cellStyle name="Anteckning 84 2" xfId="2231"/>
    <cellStyle name="Anteckning 85" xfId="2232"/>
    <cellStyle name="Anteckning 85 2" xfId="2233"/>
    <cellStyle name="Anteckning 86" xfId="2234"/>
    <cellStyle name="Anteckning 86 2" xfId="2235"/>
    <cellStyle name="Anteckning 87" xfId="2236"/>
    <cellStyle name="Anteckning 87 2" xfId="2237"/>
    <cellStyle name="Anteckning 9" xfId="2238"/>
    <cellStyle name="Anteckning 9 2" xfId="2239"/>
    <cellStyle name="Bad" xfId="2240"/>
    <cellStyle name="Berekening" xfId="2241"/>
    <cellStyle name="Beräkning 2" xfId="2242"/>
    <cellStyle name="Beräkning 3" xfId="2243"/>
    <cellStyle name="Beräkning 4" xfId="2244"/>
    <cellStyle name="Bra 2" xfId="2245"/>
    <cellStyle name="Check Cell" xfId="2246"/>
    <cellStyle name="Comma 2" xfId="2247"/>
    <cellStyle name="Controlecel" xfId="2248"/>
    <cellStyle name="Euro" xfId="2249"/>
    <cellStyle name="Explanatory Text" xfId="2250"/>
    <cellStyle name="Färg6 2" xfId="2251"/>
    <cellStyle name="Gekoppelde cel" xfId="2252"/>
    <cellStyle name="Goed" xfId="2253"/>
    <cellStyle name="Heading" xfId="2254"/>
    <cellStyle name="Heading 1" xfId="2255"/>
    <cellStyle name="Heading 2" xfId="2256"/>
    <cellStyle name="Heading 3" xfId="2257"/>
    <cellStyle name="Heading 4" xfId="2258"/>
    <cellStyle name="Indata 2" xfId="2259"/>
    <cellStyle name="Indata 3" xfId="2260"/>
    <cellStyle name="Indata 4" xfId="2261"/>
    <cellStyle name="Invoer" xfId="2262"/>
    <cellStyle name="Kop 1" xfId="2263"/>
    <cellStyle name="Kop 2" xfId="2264"/>
    <cellStyle name="Kop 3" xfId="2265"/>
    <cellStyle name="Kop 4" xfId="2266"/>
    <cellStyle name="Linked Cell" xfId="2267"/>
    <cellStyle name="Linked Cell 2" xfId="2268"/>
    <cellStyle name="Länkad cell 2" xfId="2269"/>
    <cellStyle name="Modellformatet" xfId="2270"/>
    <cellStyle name="Neutraal" xfId="2271"/>
    <cellStyle name="Neutral 2" xfId="2272"/>
    <cellStyle name="Neutral 3" xfId="2273"/>
    <cellStyle name="Normal" xfId="0" builtinId="0"/>
    <cellStyle name="Normal 10" xfId="2274"/>
    <cellStyle name="Normal 10 2" xfId="2275"/>
    <cellStyle name="Normal 10 2 2" xfId="2276"/>
    <cellStyle name="Normal 10 2 2 2" xfId="2277"/>
    <cellStyle name="Normal 10 2 3" xfId="2278"/>
    <cellStyle name="Normal 10 2 3 2" xfId="2279"/>
    <cellStyle name="Normal 10 2 4" xfId="2280"/>
    <cellStyle name="Normal 10 3" xfId="2281"/>
    <cellStyle name="Normal 10 3 2" xfId="2282"/>
    <cellStyle name="Normal 10 4" xfId="2283"/>
    <cellStyle name="Normal 10 4 2" xfId="2284"/>
    <cellStyle name="Normal 10 5" xfId="2285"/>
    <cellStyle name="Normal 11" xfId="2286"/>
    <cellStyle name="Normal 11 2" xfId="2287"/>
    <cellStyle name="Normal 11 2 2" xfId="2288"/>
    <cellStyle name="Normal 12" xfId="2289"/>
    <cellStyle name="Normal 12 2" xfId="2290"/>
    <cellStyle name="Normal 12 2 2" xfId="2291"/>
    <cellStyle name="Normal 12 2 2 2" xfId="2292"/>
    <cellStyle name="Normal 12 2 3" xfId="2293"/>
    <cellStyle name="Normal 12 2 3 2" xfId="2294"/>
    <cellStyle name="Normal 12 2 4" xfId="2295"/>
    <cellStyle name="Normal 12 3" xfId="2296"/>
    <cellStyle name="Normal 12 3 2" xfId="2297"/>
    <cellStyle name="Normal 12 4" xfId="2298"/>
    <cellStyle name="Normal 12 4 2" xfId="2299"/>
    <cellStyle name="Normal 12 5" xfId="2300"/>
    <cellStyle name="Normal 13" xfId="2301"/>
    <cellStyle name="Normal 13 2" xfId="2302"/>
    <cellStyle name="Normal 13 2 2" xfId="2303"/>
    <cellStyle name="Normal 14" xfId="2304"/>
    <cellStyle name="Normal 14 2" xfId="2305"/>
    <cellStyle name="Normal 14 2 2" xfId="2306"/>
    <cellStyle name="Normal 14 2 2 2" xfId="2307"/>
    <cellStyle name="Normal 14 2 3" xfId="2308"/>
    <cellStyle name="Normal 14 2 3 2" xfId="2309"/>
    <cellStyle name="Normal 14 2 4" xfId="2310"/>
    <cellStyle name="Normal 14 3" xfId="2311"/>
    <cellStyle name="Normal 14 3 2" xfId="2312"/>
    <cellStyle name="Normal 14 4" xfId="2313"/>
    <cellStyle name="Normal 14 4 2" xfId="2314"/>
    <cellStyle name="Normal 14 5" xfId="2315"/>
    <cellStyle name="Normal 15" xfId="2316"/>
    <cellStyle name="Normal 15 2" xfId="2317"/>
    <cellStyle name="Normal 15 2 2" xfId="2318"/>
    <cellStyle name="Normal 15 2 2 2" xfId="2319"/>
    <cellStyle name="Normal 15 2 3" xfId="2320"/>
    <cellStyle name="Normal 15 2 3 2" xfId="2321"/>
    <cellStyle name="Normal 15 2 4" xfId="2322"/>
    <cellStyle name="Normal 15 3" xfId="2323"/>
    <cellStyle name="Normal 15 3 2" xfId="2324"/>
    <cellStyle name="Normal 15 4" xfId="2325"/>
    <cellStyle name="Normal 15 4 2" xfId="2326"/>
    <cellStyle name="Normal 15 5" xfId="2327"/>
    <cellStyle name="Normal 16" xfId="2328"/>
    <cellStyle name="Normal 16 2" xfId="2329"/>
    <cellStyle name="Normal 16 2 2" xfId="2330"/>
    <cellStyle name="Normal 16 2 2 2" xfId="2331"/>
    <cellStyle name="Normal 16 2 3" xfId="2332"/>
    <cellStyle name="Normal 16 2 3 2" xfId="2333"/>
    <cellStyle name="Normal 16 2 4" xfId="2334"/>
    <cellStyle name="Normal 16 3" xfId="2335"/>
    <cellStyle name="Normal 16 3 2" xfId="2336"/>
    <cellStyle name="Normal 16 4" xfId="2337"/>
    <cellStyle name="Normal 16 4 2" xfId="2338"/>
    <cellStyle name="Normal 16 5" xfId="2339"/>
    <cellStyle name="Normal 17" xfId="2340"/>
    <cellStyle name="Normal 17 2" xfId="2341"/>
    <cellStyle name="Normal 17 2 2" xfId="2342"/>
    <cellStyle name="Normal 17 2 2 2" xfId="2343"/>
    <cellStyle name="Normal 17 2 3" xfId="2344"/>
    <cellStyle name="Normal 17 2 3 2" xfId="2345"/>
    <cellStyle name="Normal 17 2 4" xfId="2346"/>
    <cellStyle name="Normal 17 3" xfId="2347"/>
    <cellStyle name="Normal 17 3 2" xfId="2348"/>
    <cellStyle name="Normal 17 4" xfId="2349"/>
    <cellStyle name="Normal 17 4 2" xfId="2350"/>
    <cellStyle name="Normal 17 5" xfId="2351"/>
    <cellStyle name="Normal 18" xfId="2352"/>
    <cellStyle name="Normal 18 2" xfId="2353"/>
    <cellStyle name="Normal 18 2 2" xfId="2354"/>
    <cellStyle name="Normal 18 2 2 2" xfId="2355"/>
    <cellStyle name="Normal 18 2 3" xfId="2356"/>
    <cellStyle name="Normal 18 2 3 2" xfId="2357"/>
    <cellStyle name="Normal 18 2 4" xfId="2358"/>
    <cellStyle name="Normal 18 3" xfId="2359"/>
    <cellStyle name="Normal 18 3 2" xfId="2360"/>
    <cellStyle name="Normal 18 4" xfId="2361"/>
    <cellStyle name="Normal 18 4 2" xfId="2362"/>
    <cellStyle name="Normal 18 5" xfId="2363"/>
    <cellStyle name="Normal 19" xfId="2364"/>
    <cellStyle name="Normal 19 2" xfId="2365"/>
    <cellStyle name="Normal 19 2 2" xfId="2366"/>
    <cellStyle name="Normal 19 2 2 2" xfId="2367"/>
    <cellStyle name="Normal 19 2 3" xfId="2368"/>
    <cellStyle name="Normal 19 2 3 2" xfId="2369"/>
    <cellStyle name="Normal 19 2 4" xfId="2370"/>
    <cellStyle name="Normal 19 3" xfId="2371"/>
    <cellStyle name="Normal 19 3 2" xfId="2372"/>
    <cellStyle name="Normal 19 4" xfId="2373"/>
    <cellStyle name="Normal 19 4 2" xfId="2374"/>
    <cellStyle name="Normal 19 5" xfId="2375"/>
    <cellStyle name="Normal 2" xfId="1"/>
    <cellStyle name="Normal 2 2" xfId="2376"/>
    <cellStyle name="Normal 20" xfId="2377"/>
    <cellStyle name="Normal 20 2" xfId="2378"/>
    <cellStyle name="Normal 20 2 2" xfId="2379"/>
    <cellStyle name="Normal 20 2 2 2" xfId="2380"/>
    <cellStyle name="Normal 20 2 3" xfId="2381"/>
    <cellStyle name="Normal 20 2 3 2" xfId="2382"/>
    <cellStyle name="Normal 20 2 4" xfId="2383"/>
    <cellStyle name="Normal 20 3" xfId="2384"/>
    <cellStyle name="Normal 20 3 2" xfId="2385"/>
    <cellStyle name="Normal 20 4" xfId="2386"/>
    <cellStyle name="Normal 20 4 2" xfId="2387"/>
    <cellStyle name="Normal 20 5" xfId="2388"/>
    <cellStyle name="Normal 21" xfId="2389"/>
    <cellStyle name="Normal 21 2" xfId="2390"/>
    <cellStyle name="Normal 21 2 2" xfId="2391"/>
    <cellStyle name="Normal 21 2 2 2" xfId="2392"/>
    <cellStyle name="Normal 21 2 3" xfId="2393"/>
    <cellStyle name="Normal 21 2 3 2" xfId="2394"/>
    <cellStyle name="Normal 21 2 4" xfId="2395"/>
    <cellStyle name="Normal 21 3" xfId="2396"/>
    <cellStyle name="Normal 21 3 2" xfId="2397"/>
    <cellStyle name="Normal 21 4" xfId="2398"/>
    <cellStyle name="Normal 21 4 2" xfId="2399"/>
    <cellStyle name="Normal 21 5" xfId="2400"/>
    <cellStyle name="Normal 22" xfId="2401"/>
    <cellStyle name="Normal 22 2" xfId="2402"/>
    <cellStyle name="Normal 22 2 2" xfId="2403"/>
    <cellStyle name="Normal 22 2 2 2" xfId="2404"/>
    <cellStyle name="Normal 22 2 3" xfId="2405"/>
    <cellStyle name="Normal 22 2 3 2" xfId="2406"/>
    <cellStyle name="Normal 22 2 4" xfId="2407"/>
    <cellStyle name="Normal 22 3" xfId="2408"/>
    <cellStyle name="Normal 22 3 2" xfId="2409"/>
    <cellStyle name="Normal 22 4" xfId="2410"/>
    <cellStyle name="Normal 22 4 2" xfId="2411"/>
    <cellStyle name="Normal 22 5" xfId="2412"/>
    <cellStyle name="Normal 23" xfId="2413"/>
    <cellStyle name="Normal 23 2" xfId="2414"/>
    <cellStyle name="Normal 23 2 2" xfId="2415"/>
    <cellStyle name="Normal 23 2 2 2" xfId="2416"/>
    <cellStyle name="Normal 23 2 3" xfId="2417"/>
    <cellStyle name="Normal 23 2 3 2" xfId="2418"/>
    <cellStyle name="Normal 23 2 4" xfId="2419"/>
    <cellStyle name="Normal 23 3" xfId="2420"/>
    <cellStyle name="Normal 23 3 2" xfId="2421"/>
    <cellStyle name="Normal 23 4" xfId="2422"/>
    <cellStyle name="Normal 23 4 2" xfId="2423"/>
    <cellStyle name="Normal 23 5" xfId="2424"/>
    <cellStyle name="Normal 24" xfId="2425"/>
    <cellStyle name="Normal 24 2" xfId="2426"/>
    <cellStyle name="Normal 24 2 2" xfId="2427"/>
    <cellStyle name="Normal 24 2 2 2" xfId="2428"/>
    <cellStyle name="Normal 24 2 3" xfId="2429"/>
    <cellStyle name="Normal 24 2 3 2" xfId="2430"/>
    <cellStyle name="Normal 24 2 4" xfId="2431"/>
    <cellStyle name="Normal 24 3" xfId="2432"/>
    <cellStyle name="Normal 24 3 2" xfId="2433"/>
    <cellStyle name="Normal 24 4" xfId="2434"/>
    <cellStyle name="Normal 24 4 2" xfId="2435"/>
    <cellStyle name="Normal 24 5" xfId="2436"/>
    <cellStyle name="Normal 25" xfId="2437"/>
    <cellStyle name="Normal 25 2" xfId="2438"/>
    <cellStyle name="Normal 25 2 2" xfId="2439"/>
    <cellStyle name="Normal 25 2 2 2" xfId="2440"/>
    <cellStyle name="Normal 25 2 3" xfId="2441"/>
    <cellStyle name="Normal 25 2 3 2" xfId="2442"/>
    <cellStyle name="Normal 25 2 4" xfId="2443"/>
    <cellStyle name="Normal 25 3" xfId="2444"/>
    <cellStyle name="Normal 25 3 2" xfId="2445"/>
    <cellStyle name="Normal 25 4" xfId="2446"/>
    <cellStyle name="Normal 25 4 2" xfId="2447"/>
    <cellStyle name="Normal 25 5" xfId="2448"/>
    <cellStyle name="Normal 26" xfId="2449"/>
    <cellStyle name="Normal 26 2" xfId="2450"/>
    <cellStyle name="Normal 27" xfId="2451"/>
    <cellStyle name="Normal 27 2" xfId="2452"/>
    <cellStyle name="Normal 28" xfId="2453"/>
    <cellStyle name="Normal 28 2" xfId="2454"/>
    <cellStyle name="Normal 29" xfId="2455"/>
    <cellStyle name="Normal 29 2" xfId="2456"/>
    <cellStyle name="Normal 3" xfId="2457"/>
    <cellStyle name="Normal 3 2" xfId="2458"/>
    <cellStyle name="Normal 3 2 2" xfId="2459"/>
    <cellStyle name="Normal 3 2 2 2" xfId="2460"/>
    <cellStyle name="Normal 3 2 2 2 2" xfId="2461"/>
    <cellStyle name="Normal 3 2 2 3" xfId="2462"/>
    <cellStyle name="Normal 3 2 3" xfId="2463"/>
    <cellStyle name="Normal 3 2 3 2" xfId="2464"/>
    <cellStyle name="Normal 3 2 4" xfId="2465"/>
    <cellStyle name="Normal 3 2 4 2" xfId="2466"/>
    <cellStyle name="Normal 3 2 5" xfId="2467"/>
    <cellStyle name="Normal 3 3" xfId="2468"/>
    <cellStyle name="Normal 3 3 2" xfId="2469"/>
    <cellStyle name="Normal 3 3 2 2" xfId="2470"/>
    <cellStyle name="Normal 3 3 3" xfId="2471"/>
    <cellStyle name="Normal 3 3 3 2" xfId="2472"/>
    <cellStyle name="Normal 3 4" xfId="2473"/>
    <cellStyle name="Normal 3 4 2" xfId="2474"/>
    <cellStyle name="Normal 3 5" xfId="2475"/>
    <cellStyle name="Normal 3 5 2" xfId="2476"/>
    <cellStyle name="Normal 3 6" xfId="2477"/>
    <cellStyle name="Normal 30" xfId="2478"/>
    <cellStyle name="Normal 30 2" xfId="2479"/>
    <cellStyle name="Normal 31" xfId="2480"/>
    <cellStyle name="Normal 31 2" xfId="2481"/>
    <cellStyle name="Normal 32" xfId="2482"/>
    <cellStyle name="Normal 32 2" xfId="2483"/>
    <cellStyle name="Normal 33" xfId="2484"/>
    <cellStyle name="Normal 33 2" xfId="2485"/>
    <cellStyle name="Normal 34" xfId="2486"/>
    <cellStyle name="Normal 34 2" xfId="2487"/>
    <cellStyle name="Normal 35" xfId="2488"/>
    <cellStyle name="Normal 35 2" xfId="2489"/>
    <cellStyle name="Normal 36" xfId="2490"/>
    <cellStyle name="Normal 36 2" xfId="2491"/>
    <cellStyle name="Normal 37" xfId="2492"/>
    <cellStyle name="Normal 37 2" xfId="2493"/>
    <cellStyle name="Normal 38" xfId="2494"/>
    <cellStyle name="Normal 38 2" xfId="2495"/>
    <cellStyle name="Normal 39" xfId="2496"/>
    <cellStyle name="Normal 39 2" xfId="2497"/>
    <cellStyle name="Normal 4" xfId="2498"/>
    <cellStyle name="Normal 4 2" xfId="2499"/>
    <cellStyle name="Normal 4 2 2" xfId="2500"/>
    <cellStyle name="Normal 4 3" xfId="2501"/>
    <cellStyle name="Normal 40" xfId="2502"/>
    <cellStyle name="Normal 40 2" xfId="2503"/>
    <cellStyle name="Normal 41" xfId="2504"/>
    <cellStyle name="Normal 41 2" xfId="2505"/>
    <cellStyle name="Normal 42" xfId="2506"/>
    <cellStyle name="Normal 42 2" xfId="2507"/>
    <cellStyle name="Normal 43" xfId="2508"/>
    <cellStyle name="Normal 43 2" xfId="2509"/>
    <cellStyle name="Normal 44" xfId="2510"/>
    <cellStyle name="Normal 44 2" xfId="2511"/>
    <cellStyle name="Normal 45" xfId="2512"/>
    <cellStyle name="Normal 45 2" xfId="2513"/>
    <cellStyle name="Normal 46" xfId="2514"/>
    <cellStyle name="Normal 46 2" xfId="2515"/>
    <cellStyle name="Normal 47" xfId="2516"/>
    <cellStyle name="Normal 47 2" xfId="2517"/>
    <cellStyle name="Normal 48" xfId="2518"/>
    <cellStyle name="Normal 48 2" xfId="2519"/>
    <cellStyle name="Normal 49" xfId="2520"/>
    <cellStyle name="Normal 49 2" xfId="2521"/>
    <cellStyle name="Normal 5" xfId="2522"/>
    <cellStyle name="Normal 5 2" xfId="2523"/>
    <cellStyle name="Normal 5 2 2" xfId="2524"/>
    <cellStyle name="Normal 5 2 2 2" xfId="2525"/>
    <cellStyle name="Normal 5 2 3" xfId="2526"/>
    <cellStyle name="Normal 5 2 3 2" xfId="2527"/>
    <cellStyle name="Normal 5 2 4" xfId="2528"/>
    <cellStyle name="Normal 5 3" xfId="2529"/>
    <cellStyle name="Normal 5 3 2" xfId="2530"/>
    <cellStyle name="Normal 5 4" xfId="2531"/>
    <cellStyle name="Normal 5 4 2" xfId="2532"/>
    <cellStyle name="Normal 5 5" xfId="2533"/>
    <cellStyle name="Normal 50" xfId="2534"/>
    <cellStyle name="Normal 50 2" xfId="2535"/>
    <cellStyle name="Normal 51" xfId="2536"/>
    <cellStyle name="Normal 51 2" xfId="2537"/>
    <cellStyle name="Normal 52" xfId="2538"/>
    <cellStyle name="Normal 52 2" xfId="2539"/>
    <cellStyle name="Normal 53" xfId="2540"/>
    <cellStyle name="Normal 53 2" xfId="2541"/>
    <cellStyle name="Normal 54" xfId="2542"/>
    <cellStyle name="Normal 54 2" xfId="2543"/>
    <cellStyle name="Normal 55" xfId="2544"/>
    <cellStyle name="Normal 55 2" xfId="2545"/>
    <cellStyle name="Normal 56" xfId="2546"/>
    <cellStyle name="Normal 56 2" xfId="2547"/>
    <cellStyle name="Normal 57" xfId="2548"/>
    <cellStyle name="Normal 57 2" xfId="2549"/>
    <cellStyle name="Normal 58" xfId="2550"/>
    <cellStyle name="Normal 58 2" xfId="2551"/>
    <cellStyle name="Normal 59" xfId="2552"/>
    <cellStyle name="Normal 59 2" xfId="2553"/>
    <cellStyle name="Normal 6" xfId="2554"/>
    <cellStyle name="Normal 6 2" xfId="2555"/>
    <cellStyle name="Normal 6 2 2" xfId="2556"/>
    <cellStyle name="Normal 6 2 2 2" xfId="2557"/>
    <cellStyle name="Normal 6 2 3" xfId="2558"/>
    <cellStyle name="Normal 6 2 3 2" xfId="2559"/>
    <cellStyle name="Normal 6 2 4" xfId="2560"/>
    <cellStyle name="Normal 6 3" xfId="2561"/>
    <cellStyle name="Normal 6 3 2" xfId="2562"/>
    <cellStyle name="Normal 6 4" xfId="2563"/>
    <cellStyle name="Normal 6 4 2" xfId="2564"/>
    <cellStyle name="Normal 6 5" xfId="2565"/>
    <cellStyle name="Normal 60" xfId="2566"/>
    <cellStyle name="Normal 60 2" xfId="2567"/>
    <cellStyle name="Normal 61" xfId="2568"/>
    <cellStyle name="Normal 61 2" xfId="2569"/>
    <cellStyle name="Normal 62" xfId="2570"/>
    <cellStyle name="Normal 62 2" xfId="2571"/>
    <cellStyle name="Normal 63" xfId="2572"/>
    <cellStyle name="Normal 63 2" xfId="2573"/>
    <cellStyle name="Normal 64" xfId="2574"/>
    <cellStyle name="Normal 64 2" xfId="2575"/>
    <cellStyle name="Normal 65" xfId="2576"/>
    <cellStyle name="Normal 66" xfId="2577"/>
    <cellStyle name="Normal 66 2" xfId="2578"/>
    <cellStyle name="Normal 67" xfId="2579"/>
    <cellStyle name="Normal 67 2" xfId="2580"/>
    <cellStyle name="Normal 68" xfId="2581"/>
    <cellStyle name="Normal 68 2" xfId="2582"/>
    <cellStyle name="Normal 69" xfId="2583"/>
    <cellStyle name="Normal 69 2" xfId="2584"/>
    <cellStyle name="Normal 69 2 2" xfId="2585"/>
    <cellStyle name="Normal 69 2 2 2" xfId="2586"/>
    <cellStyle name="Normal 69 2 2 2 2" xfId="2587"/>
    <cellStyle name="Normal 69 2 2 3" xfId="2588"/>
    <cellStyle name="Normal 69 2 3" xfId="2589"/>
    <cellStyle name="Normal 69 3" xfId="2590"/>
    <cellStyle name="Normal 7" xfId="2591"/>
    <cellStyle name="Normal 7 2" xfId="2592"/>
    <cellStyle name="Normal 7 2 2" xfId="2593"/>
    <cellStyle name="Normal 7 2 2 2" xfId="2594"/>
    <cellStyle name="Normal 7 2 3" xfId="2595"/>
    <cellStyle name="Normal 7 2 3 2" xfId="2596"/>
    <cellStyle name="Normal 7 2 4" xfId="2597"/>
    <cellStyle name="Normal 7 3" xfId="2598"/>
    <cellStyle name="Normal 7 3 2" xfId="2599"/>
    <cellStyle name="Normal 7 4" xfId="2600"/>
    <cellStyle name="Normal 7 4 2" xfId="2601"/>
    <cellStyle name="Normal 7 5" xfId="2602"/>
    <cellStyle name="Normal 70" xfId="2603"/>
    <cellStyle name="Normal 70 2" xfId="2604"/>
    <cellStyle name="Normal 71" xfId="2605"/>
    <cellStyle name="Normal 72" xfId="2606"/>
    <cellStyle name="Normal 72 2" xfId="2607"/>
    <cellStyle name="Normal 73" xfId="2608"/>
    <cellStyle name="Normal 73 2" xfId="2609"/>
    <cellStyle name="Normal 74" xfId="2610"/>
    <cellStyle name="Normal 74 2" xfId="2611"/>
    <cellStyle name="Normal 75" xfId="2612"/>
    <cellStyle name="Normal 8" xfId="2613"/>
    <cellStyle name="Normal 8 2" xfId="2614"/>
    <cellStyle name="Normal 8 2 2" xfId="2615"/>
    <cellStyle name="Normal 8 2 2 2" xfId="2616"/>
    <cellStyle name="Normal 8 2 3" xfId="2617"/>
    <cellStyle name="Normal 8 2 3 2" xfId="2618"/>
    <cellStyle name="Normal 8 2 4" xfId="2619"/>
    <cellStyle name="Normal 8 3" xfId="2620"/>
    <cellStyle name="Normal 8 3 2" xfId="2621"/>
    <cellStyle name="Normal 8 4" xfId="2622"/>
    <cellStyle name="Normal 8 4 2" xfId="2623"/>
    <cellStyle name="Normal 8 5" xfId="2624"/>
    <cellStyle name="Normal 9" xfId="2625"/>
    <cellStyle name="Normal 9 2" xfId="2626"/>
    <cellStyle name="Normal 9 2 2" xfId="2627"/>
    <cellStyle name="Normal 9 2 2 2" xfId="2628"/>
    <cellStyle name="Normal 9 2 3" xfId="2629"/>
    <cellStyle name="Normal 9 2 3 2" xfId="2630"/>
    <cellStyle name="Normal 9 2 4" xfId="2631"/>
    <cellStyle name="Normal 9 3" xfId="2632"/>
    <cellStyle name="Normal 9 3 2" xfId="2633"/>
    <cellStyle name="Normal 9 4" xfId="2634"/>
    <cellStyle name="Normal 9 4 2" xfId="2635"/>
    <cellStyle name="Normal 9 5" xfId="2636"/>
    <cellStyle name="Notitie" xfId="2637"/>
    <cellStyle name="Notitie 2" xfId="2638"/>
    <cellStyle name="Odefinierad" xfId="2639"/>
    <cellStyle name="Ongeldig" xfId="2640"/>
    <cellStyle name="Output" xfId="2641"/>
    <cellStyle name="Percent 2" xfId="2642"/>
    <cellStyle name="Percent 2 2" xfId="2643"/>
    <cellStyle name="Percent 2 2 2" xfId="2644"/>
    <cellStyle name="Percent 2 2 2 2" xfId="2645"/>
    <cellStyle name="Percent 2 2 3" xfId="2646"/>
    <cellStyle name="Percent 2 3" xfId="2647"/>
    <cellStyle name="Percent 2 3 2" xfId="2648"/>
    <cellStyle name="Percent 2 4" xfId="2649"/>
    <cellStyle name="Percent 2 4 2" xfId="2650"/>
    <cellStyle name="Percent 2 5" xfId="2651"/>
    <cellStyle name="Procent 10" xfId="2652"/>
    <cellStyle name="Procent 11" xfId="2653"/>
    <cellStyle name="Procent 2" xfId="2"/>
    <cellStyle name="Procent 2 2" xfId="2654"/>
    <cellStyle name="Procent 3" xfId="2655"/>
    <cellStyle name="Procent 3 2" xfId="2656"/>
    <cellStyle name="Procent 4" xfId="2657"/>
    <cellStyle name="Procent 5" xfId="2658"/>
    <cellStyle name="Procent 6" xfId="2659"/>
    <cellStyle name="Procent 7" xfId="2660"/>
    <cellStyle name="Procent 7 2" xfId="2661"/>
    <cellStyle name="Procent 7 2 2" xfId="2662"/>
    <cellStyle name="Procent 7 2 2 2" xfId="2663"/>
    <cellStyle name="Procent 7 2 3" xfId="2664"/>
    <cellStyle name="Procent 7 3" xfId="2665"/>
    <cellStyle name="Procent 7 3 2" xfId="2666"/>
    <cellStyle name="Procent 7 4" xfId="2667"/>
    <cellStyle name="Procent 7 4 2" xfId="2668"/>
    <cellStyle name="Procent 7 5" xfId="2669"/>
    <cellStyle name="Procent 8" xfId="2670"/>
    <cellStyle name="Procent 9" xfId="2671"/>
    <cellStyle name="Procent 9 2" xfId="2672"/>
    <cellStyle name="Procent 9 2 2" xfId="2673"/>
    <cellStyle name="Procent 9 2 2 2" xfId="2674"/>
    <cellStyle name="Procent 9 2 3" xfId="2675"/>
    <cellStyle name="Procent 9 3" xfId="2676"/>
    <cellStyle name="Procent 9 3 2" xfId="2677"/>
    <cellStyle name="Procent 9 4" xfId="2678"/>
    <cellStyle name="Procent 9 4 2" xfId="2679"/>
    <cellStyle name="Procent 9 5" xfId="2680"/>
    <cellStyle name="Rubrik 5" xfId="2681"/>
    <cellStyle name="Summa 2" xfId="2682"/>
    <cellStyle name="Tal" xfId="2683"/>
    <cellStyle name="Titel" xfId="2684"/>
    <cellStyle name="Totaal" xfId="2685"/>
    <cellStyle name="Tusental 10" xfId="2686"/>
    <cellStyle name="Tusental 11" xfId="2687"/>
    <cellStyle name="Tusental 12" xfId="2688"/>
    <cellStyle name="Tusental 13" xfId="2689"/>
    <cellStyle name="Tusental 13 2" xfId="2690"/>
    <cellStyle name="Tusental 13 2 2" xfId="2691"/>
    <cellStyle name="Tusental 13 2 2 2" xfId="2692"/>
    <cellStyle name="Tusental 13 2 3" xfId="2693"/>
    <cellStyle name="Tusental 13 3" xfId="2694"/>
    <cellStyle name="Tusental 13 3 2" xfId="2695"/>
    <cellStyle name="Tusental 13 4" xfId="2696"/>
    <cellStyle name="Tusental 13 4 2" xfId="2697"/>
    <cellStyle name="Tusental 13 5" xfId="2698"/>
    <cellStyle name="Tusental 14" xfId="2699"/>
    <cellStyle name="Tusental 14 2" xfId="2700"/>
    <cellStyle name="Tusental 14 2 2" xfId="2701"/>
    <cellStyle name="Tusental 14 2 2 2" xfId="2702"/>
    <cellStyle name="Tusental 14 2 3" xfId="2703"/>
    <cellStyle name="Tusental 14 3" xfId="2704"/>
    <cellStyle name="Tusental 14 3 2" xfId="2705"/>
    <cellStyle name="Tusental 14 4" xfId="2706"/>
    <cellStyle name="Tusental 14 4 2" xfId="2707"/>
    <cellStyle name="Tusental 14 5" xfId="2708"/>
    <cellStyle name="Tusental 15" xfId="2709"/>
    <cellStyle name="Tusental 15 2" xfId="2710"/>
    <cellStyle name="Tusental 15 2 2" xfId="2711"/>
    <cellStyle name="Tusental 15 2 2 2" xfId="2712"/>
    <cellStyle name="Tusental 15 2 3" xfId="2713"/>
    <cellStyle name="Tusental 15 3" xfId="2714"/>
    <cellStyle name="Tusental 15 3 2" xfId="2715"/>
    <cellStyle name="Tusental 15 4" xfId="2716"/>
    <cellStyle name="Tusental 15 4 2" xfId="2717"/>
    <cellStyle name="Tusental 15 5" xfId="2718"/>
    <cellStyle name="Tusental 16" xfId="2719"/>
    <cellStyle name="Tusental 16 2" xfId="2720"/>
    <cellStyle name="Tusental 16 2 2" xfId="2721"/>
    <cellStyle name="Tusental 16 2 2 2" xfId="2722"/>
    <cellStyle name="Tusental 16 2 3" xfId="2723"/>
    <cellStyle name="Tusental 16 3" xfId="2724"/>
    <cellStyle name="Tusental 16 3 2" xfId="2725"/>
    <cellStyle name="Tusental 16 4" xfId="2726"/>
    <cellStyle name="Tusental 16 4 2" xfId="2727"/>
    <cellStyle name="Tusental 16 5" xfId="2728"/>
    <cellStyle name="Tusental 2" xfId="2729"/>
    <cellStyle name="Tusental 2 2" xfId="2730"/>
    <cellStyle name="Tusental 3" xfId="2731"/>
    <cellStyle name="Tusental 3 2" xfId="2732"/>
    <cellStyle name="Tusental 3 2 2" xfId="2733"/>
    <cellStyle name="Tusental 4" xfId="2734"/>
    <cellStyle name="Tusental 5" xfId="2735"/>
    <cellStyle name="Tusental 6" xfId="2736"/>
    <cellStyle name="Tusental 7" xfId="2737"/>
    <cellStyle name="Tusental 8" xfId="2738"/>
    <cellStyle name="Tusental 9" xfId="2739"/>
    <cellStyle name="Uitvoer" xfId="2740"/>
    <cellStyle name="Waarschuwingstekst" xfId="2741"/>
    <cellStyle name="Warning Text" xfId="2742"/>
    <cellStyle name="Verklarende tekst" xfId="27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561219</xdr:colOff>
      <xdr:row>10</xdr:row>
      <xdr:rowOff>142691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047619" cy="1476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6/1606/Till%20Sanna/Ledningsrapport%201606,%20160804%20med%20ma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Blad2"/>
      <sheetName val="Meny Aaro"/>
      <sheetName val="Försida kvartal"/>
      <sheetName val="Förstasida MR"/>
      <sheetName val="Aaro Inställningar"/>
      <sheetName val="Aaro Inställningar Grupper"/>
      <sheetName val="Sammandrag delår mellanmån"/>
      <sheetName val="Utveckling Ratos bolag"/>
      <sheetName val="Utv Ratos bolag NY"/>
      <sheetName val="Sammandrag delår kv"/>
      <sheetName val="Ratos resultat NY"/>
      <sheetName val="Ratos resultat"/>
      <sheetName val="Ratos resultat graf"/>
      <sheetName val="Bolagstabell"/>
      <sheetName val="EBITA marginalanalys kv"/>
      <sheetName val="EBITA graf"/>
      <sheetName val="Ratos resultat MR - gamla"/>
      <sheetName val="Bolagsanalys MR"/>
      <sheetName val="Bolagsanalys 100% NY"/>
      <sheetName val="Bolagsanalys 100%"/>
      <sheetName val="Bolagsanalys Andelar NY"/>
      <sheetName val="Bolagsanalys Andelar"/>
      <sheetName val="IAC 100% NY"/>
      <sheetName val="IAC Andelar NY"/>
      <sheetName val="Nettoskuldsutveckling"/>
      <sheetName val="IAC 100%"/>
      <sheetName val="IAC Andelar"/>
      <sheetName val="Resultatanalys ack"/>
      <sheetName val="Kassaflöde ack"/>
      <sheetName val="Ratos bolag lokal valuta"/>
      <sheetName val="AARO Report State"/>
      <sheetName val="Bolag 100% valutajust"/>
      <sheetName val="Kvartalsrapport "/>
      <sheetName val="Kvartalsrapport-Oper"/>
      <sheetName val="Brygga Operativt-legalt"/>
      <sheetName val="Förstasida MR "/>
      <sheetName val="Förstasida MR NY (2)"/>
      <sheetName val="Förstasida MR NY"/>
      <sheetName val="Ratos resultat MR NY"/>
      <sheetName val="Bolagsanalys MR NY"/>
      <sheetName val="Resultatanalys kvartal"/>
      <sheetName val="Kassaflöde kvartal"/>
      <sheetName val="Blad1"/>
    </sheetNames>
    <sheetDataSet>
      <sheetData sheetId="0"/>
      <sheetData sheetId="1"/>
      <sheetData sheetId="2">
        <row r="33">
          <cell r="G33">
            <v>16</v>
          </cell>
        </row>
        <row r="34">
          <cell r="G34" t="str">
            <v>Juni</v>
          </cell>
        </row>
        <row r="35">
          <cell r="G35" t="str">
            <v>jun</v>
          </cell>
        </row>
        <row r="37">
          <cell r="G37" t="str">
            <v>06-30</v>
          </cell>
        </row>
        <row r="38">
          <cell r="G38" t="str">
            <v>16/15</v>
          </cell>
        </row>
        <row r="39">
          <cell r="G39">
            <v>2015</v>
          </cell>
        </row>
        <row r="41">
          <cell r="G41" t="str">
            <v>Mkr</v>
          </cell>
          <cell r="J41" t="str">
            <v>kv 1-2</v>
          </cell>
        </row>
        <row r="42">
          <cell r="G42">
            <v>2016</v>
          </cell>
        </row>
        <row r="43">
          <cell r="G43" t="str">
            <v>kv 2</v>
          </cell>
        </row>
      </sheetData>
      <sheetData sheetId="3"/>
      <sheetData sheetId="4"/>
      <sheetData sheetId="5">
        <row r="6">
          <cell r="C6" t="str">
            <v>AH Industries</v>
          </cell>
        </row>
        <row r="7">
          <cell r="C7" t="str">
            <v>Aibel</v>
          </cell>
        </row>
        <row r="9">
          <cell r="C9" t="str">
            <v>ArcusGruppen</v>
          </cell>
        </row>
        <row r="10">
          <cell r="C10" t="str">
            <v>Biolin Scientific</v>
          </cell>
        </row>
        <row r="11">
          <cell r="C11" t="str">
            <v>Bisnode</v>
          </cell>
        </row>
        <row r="12">
          <cell r="C12" t="str">
            <v>Diab</v>
          </cell>
        </row>
        <row r="13">
          <cell r="C13" t="str">
            <v>Euromaint</v>
          </cell>
        </row>
        <row r="14">
          <cell r="C14" t="str">
            <v>GS-Hydro</v>
          </cell>
        </row>
        <row r="15">
          <cell r="C15" t="str">
            <v>HENT</v>
          </cell>
        </row>
        <row r="16">
          <cell r="C16" t="str">
            <v xml:space="preserve">HL Display </v>
          </cell>
        </row>
        <row r="17">
          <cell r="C17" t="str">
            <v>Jøtul</v>
          </cell>
        </row>
        <row r="18">
          <cell r="C18" t="str">
            <v xml:space="preserve">KVD </v>
          </cell>
        </row>
        <row r="19">
          <cell r="C19" t="str">
            <v>Ledil</v>
          </cell>
        </row>
        <row r="20">
          <cell r="C20" t="str">
            <v>Mobile Climate Control</v>
          </cell>
        </row>
        <row r="21">
          <cell r="C21" t="str">
            <v>Nebula</v>
          </cell>
        </row>
        <row r="23">
          <cell r="C23" t="str">
            <v>Speed Group</v>
          </cell>
        </row>
        <row r="24">
          <cell r="C24" t="str">
            <v>TFS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K36">
            <v>4789.1257033000002</v>
          </cell>
          <cell r="L36">
            <v>4117.1473320999994</v>
          </cell>
          <cell r="P36">
            <v>8947.3393123999995</v>
          </cell>
          <cell r="Q36">
            <v>7860.2836481000013</v>
          </cell>
          <cell r="V36">
            <v>16092.317515199999</v>
          </cell>
        </row>
        <row r="83">
          <cell r="K83">
            <v>6101.1587756999998</v>
          </cell>
          <cell r="L83">
            <v>5510.4261549999992</v>
          </cell>
          <cell r="P83">
            <v>11622.517922499999</v>
          </cell>
          <cell r="Q83">
            <v>10736.491301600001</v>
          </cell>
          <cell r="V83">
            <v>22057.339586299997</v>
          </cell>
        </row>
        <row r="118">
          <cell r="K118">
            <v>268.0009594</v>
          </cell>
          <cell r="L118">
            <v>294.78467919999957</v>
          </cell>
          <cell r="P118">
            <v>451.98443660000009</v>
          </cell>
          <cell r="Q118">
            <v>476.07564970000004</v>
          </cell>
          <cell r="V118">
            <v>1065.7768641000007</v>
          </cell>
        </row>
        <row r="165">
          <cell r="K165">
            <v>269.80231379999987</v>
          </cell>
          <cell r="L165">
            <v>351.35473759999945</v>
          </cell>
          <cell r="P165">
            <v>460.20839269999999</v>
          </cell>
          <cell r="Q165">
            <v>618.25581540000007</v>
          </cell>
          <cell r="V165">
            <v>1354.0575033000005</v>
          </cell>
        </row>
        <row r="199">
          <cell r="K199">
            <v>343.14247560000013</v>
          </cell>
          <cell r="L199">
            <v>319.77214779999946</v>
          </cell>
          <cell r="P199">
            <v>581.87131229999977</v>
          </cell>
          <cell r="Q199">
            <v>528.81326100000001</v>
          </cell>
          <cell r="V199">
            <v>1248.3600717000006</v>
          </cell>
        </row>
        <row r="246">
          <cell r="K246">
            <v>359.72294909999999</v>
          </cell>
          <cell r="L246">
            <v>382.81475789999939</v>
          </cell>
          <cell r="P246">
            <v>623.87363319999963</v>
          </cell>
          <cell r="Q246">
            <v>683.34683800000005</v>
          </cell>
          <cell r="V246">
            <v>1578.7730186000006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showGridLines="0" showZeros="0" tabSelected="1" zoomScale="80" zoomScaleNormal="80" zoomScaleSheetLayoutView="50" zoomScalePageLayoutView="50" workbookViewId="0"/>
  </sheetViews>
  <sheetFormatPr defaultColWidth="9.140625" defaultRowHeight="15.75"/>
  <cols>
    <col min="1" max="1" width="26.28515625" style="29" customWidth="1"/>
    <col min="2" max="7" width="8.5703125" style="29" customWidth="1"/>
    <col min="8" max="14" width="8.5703125" style="79" customWidth="1"/>
    <col min="15" max="15" width="9.42578125" style="79" customWidth="1"/>
    <col min="16" max="16" width="8.5703125" style="79" customWidth="1"/>
    <col min="17" max="18" width="11.85546875" style="29" customWidth="1"/>
    <col min="19" max="19" width="11.7109375" style="29" hidden="1" customWidth="1"/>
    <col min="20" max="20" width="11.28515625" style="29" customWidth="1"/>
    <col min="21" max="21" width="12" style="79" customWidth="1"/>
    <col min="22" max="23" width="11.7109375" style="29" customWidth="1"/>
    <col min="24" max="27" width="3.140625" style="29" customWidth="1"/>
    <col min="28" max="28" width="10.5703125" style="29" bestFit="1" customWidth="1"/>
    <col min="29" max="29" width="12" style="29" bestFit="1" customWidth="1"/>
    <col min="30" max="31" width="10.42578125" style="29" bestFit="1" customWidth="1"/>
    <col min="32" max="32" width="11.140625" style="29" bestFit="1" customWidth="1"/>
    <col min="33" max="16384" width="9.140625" style="29"/>
  </cols>
  <sheetData>
    <row r="1" spans="1:23" s="1" customFormat="1" ht="33">
      <c r="A1" s="4" t="str">
        <f>"Ratos bolag 30 juni "&amp;VÅR</f>
        <v>Ratos bolag 30 juni 2016</v>
      </c>
      <c r="B1" s="3"/>
      <c r="C1" s="3"/>
      <c r="D1" s="3"/>
      <c r="E1" s="3"/>
      <c r="F1" s="3"/>
      <c r="G1" s="3"/>
      <c r="H1" s="2"/>
      <c r="J1" s="2"/>
      <c r="K1" s="5"/>
      <c r="L1" s="2"/>
      <c r="M1" s="2"/>
      <c r="N1" s="2"/>
      <c r="O1" s="3"/>
      <c r="P1" s="2"/>
      <c r="Q1" s="3"/>
      <c r="R1" s="6"/>
      <c r="S1" s="3"/>
      <c r="T1" s="3"/>
      <c r="U1" s="2"/>
    </row>
    <row r="2" spans="1:23" s="1" customFormat="1">
      <c r="A2" s="7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3"/>
      <c r="R2" s="6"/>
      <c r="S2" s="3"/>
      <c r="T2" s="3"/>
      <c r="U2" s="2"/>
      <c r="V2" s="3"/>
      <c r="W2" s="3"/>
    </row>
    <row r="3" spans="1:23" s="1" customFormat="1" ht="100.5" customHeight="1">
      <c r="A3" s="8"/>
      <c r="B3" s="83" t="s">
        <v>0</v>
      </c>
      <c r="C3" s="83"/>
      <c r="D3" s="83"/>
      <c r="E3" s="83"/>
      <c r="F3" s="83"/>
      <c r="G3" s="84" t="s">
        <v>1</v>
      </c>
      <c r="H3" s="83"/>
      <c r="I3" s="83"/>
      <c r="J3" s="83"/>
      <c r="K3" s="83"/>
      <c r="L3" s="84" t="s">
        <v>21</v>
      </c>
      <c r="M3" s="83"/>
      <c r="N3" s="83"/>
      <c r="O3" s="83"/>
      <c r="P3" s="85"/>
      <c r="Q3" s="9" t="s">
        <v>2</v>
      </c>
      <c r="R3" s="9" t="s">
        <v>22</v>
      </c>
      <c r="S3" s="10" t="s">
        <v>3</v>
      </c>
      <c r="T3" s="11" t="s">
        <v>23</v>
      </c>
      <c r="U3" s="9" t="s">
        <v>4</v>
      </c>
      <c r="V3" s="11" t="s">
        <v>5</v>
      </c>
      <c r="W3" s="12" t="s">
        <v>6</v>
      </c>
    </row>
    <row r="4" spans="1:23" s="1" customFormat="1" ht="19.5">
      <c r="A4" s="13"/>
      <c r="B4" s="14">
        <f>VÅR</f>
        <v>2016</v>
      </c>
      <c r="C4" s="14">
        <f>VFGÅR</f>
        <v>2015</v>
      </c>
      <c r="D4" s="14">
        <f>B4</f>
        <v>2016</v>
      </c>
      <c r="E4" s="14">
        <f>C4</f>
        <v>2015</v>
      </c>
      <c r="F4" s="14">
        <f>C4</f>
        <v>2015</v>
      </c>
      <c r="G4" s="15">
        <f t="shared" ref="G4:P4" si="0">B4</f>
        <v>2016</v>
      </c>
      <c r="H4" s="14">
        <f t="shared" si="0"/>
        <v>2015</v>
      </c>
      <c r="I4" s="14">
        <f t="shared" si="0"/>
        <v>2016</v>
      </c>
      <c r="J4" s="14">
        <f t="shared" si="0"/>
        <v>2015</v>
      </c>
      <c r="K4" s="14">
        <f t="shared" si="0"/>
        <v>2015</v>
      </c>
      <c r="L4" s="15">
        <f t="shared" si="0"/>
        <v>2016</v>
      </c>
      <c r="M4" s="14">
        <f t="shared" si="0"/>
        <v>2015</v>
      </c>
      <c r="N4" s="14">
        <f t="shared" si="0"/>
        <v>2016</v>
      </c>
      <c r="O4" s="14">
        <f t="shared" si="0"/>
        <v>2015</v>
      </c>
      <c r="P4" s="14">
        <f t="shared" si="0"/>
        <v>2015</v>
      </c>
      <c r="Q4" s="16">
        <f>VÅR</f>
        <v>2016</v>
      </c>
      <c r="R4" s="16">
        <f>VÅR</f>
        <v>2016</v>
      </c>
      <c r="S4" s="17"/>
      <c r="T4" s="14">
        <f>VÅR</f>
        <v>2016</v>
      </c>
      <c r="U4" s="16" t="str">
        <f>CONCATENATE('[1]Meny Aaro'!G33,"-",'[1]Meny Aaro'!G37)</f>
        <v>16-06-30</v>
      </c>
      <c r="V4" s="16" t="str">
        <f>U4</f>
        <v>16-06-30</v>
      </c>
      <c r="W4" s="18" t="str">
        <f>U4</f>
        <v>16-06-30</v>
      </c>
    </row>
    <row r="5" spans="1:23" s="1" customFormat="1" ht="19.5">
      <c r="A5" s="19" t="str">
        <f>VVAL</f>
        <v>Mkr</v>
      </c>
      <c r="B5" s="20" t="str">
        <f>VKV</f>
        <v>kv 2</v>
      </c>
      <c r="C5" s="20" t="str">
        <f>VKV</f>
        <v>kv 2</v>
      </c>
      <c r="D5" s="20" t="str">
        <f>NamnAcc</f>
        <v>kv 1-2</v>
      </c>
      <c r="E5" s="20" t="str">
        <f>NamnAcc</f>
        <v>kv 1-2</v>
      </c>
      <c r="F5" s="14"/>
      <c r="G5" s="15" t="str">
        <f>B5</f>
        <v>kv 2</v>
      </c>
      <c r="H5" s="14" t="str">
        <f>C5</f>
        <v>kv 2</v>
      </c>
      <c r="I5" s="14" t="str">
        <f>D5</f>
        <v>kv 1-2</v>
      </c>
      <c r="J5" s="14" t="str">
        <f>E5</f>
        <v>kv 1-2</v>
      </c>
      <c r="K5" s="14"/>
      <c r="L5" s="15" t="str">
        <f>B5</f>
        <v>kv 2</v>
      </c>
      <c r="M5" s="14" t="str">
        <f>C5</f>
        <v>kv 2</v>
      </c>
      <c r="N5" s="14" t="str">
        <f>D5</f>
        <v>kv 1-2</v>
      </c>
      <c r="O5" s="14" t="str">
        <f>E5</f>
        <v>kv 1-2</v>
      </c>
      <c r="P5" s="21"/>
      <c r="Q5" s="16" t="str">
        <f>E5</f>
        <v>kv 1-2</v>
      </c>
      <c r="R5" s="16" t="str">
        <f>E5</f>
        <v>kv 1-2</v>
      </c>
      <c r="S5" s="14"/>
      <c r="T5" s="14" t="str">
        <f>E5</f>
        <v>kv 1-2</v>
      </c>
      <c r="U5" s="16"/>
      <c r="V5" s="16"/>
      <c r="W5" s="22"/>
    </row>
    <row r="6" spans="1:23" ht="15.75" customHeight="1">
      <c r="A6" s="24" t="str">
        <f>'[1]Aaro Inställningar'!C6</f>
        <v>AH Industries</v>
      </c>
      <c r="B6" s="25">
        <v>271.77629509999997</v>
      </c>
      <c r="C6" s="26">
        <v>253.84006110000001</v>
      </c>
      <c r="D6" s="25">
        <v>494.97415169999999</v>
      </c>
      <c r="E6" s="26">
        <v>492.46260840000002</v>
      </c>
      <c r="F6" s="26">
        <v>929.02396580000004</v>
      </c>
      <c r="G6" s="25">
        <v>9.3592476999999974</v>
      </c>
      <c r="H6" s="26">
        <v>4.7711099999999984</v>
      </c>
      <c r="I6" s="25">
        <v>2.6936588999999822</v>
      </c>
      <c r="J6" s="26">
        <v>13.361874200000027</v>
      </c>
      <c r="K6" s="26">
        <v>15.100695900000005</v>
      </c>
      <c r="L6" s="25">
        <v>9.3592476999999974</v>
      </c>
      <c r="M6" s="26">
        <v>4.7711099999999984</v>
      </c>
      <c r="N6" s="25">
        <v>2.6936588999999822</v>
      </c>
      <c r="O6" s="26">
        <v>13.361874200000027</v>
      </c>
      <c r="P6" s="26">
        <v>8.1236173999999721</v>
      </c>
      <c r="Q6" s="27">
        <v>17.1280748</v>
      </c>
      <c r="R6" s="27">
        <v>3.3202651999999997</v>
      </c>
      <c r="S6" s="25">
        <v>-4.3240244600000004</v>
      </c>
      <c r="T6" s="27">
        <v>-11.179058200000021</v>
      </c>
      <c r="U6" s="27">
        <v>307.89413780000007</v>
      </c>
      <c r="V6" s="27">
        <v>123.7</v>
      </c>
      <c r="W6" s="28">
        <v>69.795900000000003</v>
      </c>
    </row>
    <row r="7" spans="1:23" ht="15.75" customHeight="1">
      <c r="A7" s="24" t="str">
        <f>'[1]Aaro Inställningar'!C7</f>
        <v>Aibel</v>
      </c>
      <c r="B7" s="25">
        <v>3016.9249375000009</v>
      </c>
      <c r="C7" s="26">
        <v>2104.9811820999998</v>
      </c>
      <c r="D7" s="25">
        <v>4861.0891194000005</v>
      </c>
      <c r="E7" s="26">
        <v>4012.3099772999999</v>
      </c>
      <c r="F7" s="26">
        <v>7728.3253559999994</v>
      </c>
      <c r="G7" s="25">
        <v>-14.39487579999885</v>
      </c>
      <c r="H7" s="26">
        <v>134.70905579999979</v>
      </c>
      <c r="I7" s="25">
        <v>48.850435200000902</v>
      </c>
      <c r="J7" s="26">
        <v>260.07378299999999</v>
      </c>
      <c r="K7" s="26">
        <v>279.16776699999991</v>
      </c>
      <c r="L7" s="25">
        <v>141.35042700000116</v>
      </c>
      <c r="M7" s="26">
        <v>149.90584579999975</v>
      </c>
      <c r="N7" s="25">
        <v>252.57487200000105</v>
      </c>
      <c r="O7" s="26">
        <v>290.30437499999988</v>
      </c>
      <c r="P7" s="26">
        <v>480.0967270000001</v>
      </c>
      <c r="Q7" s="27">
        <v>53.305920200000003</v>
      </c>
      <c r="R7" s="27">
        <v>33.832765999999999</v>
      </c>
      <c r="S7" s="25">
        <v>-21.012349412999999</v>
      </c>
      <c r="T7" s="27">
        <v>-61.978406500001313</v>
      </c>
      <c r="U7" s="27">
        <v>4215.6969585999996</v>
      </c>
      <c r="V7" s="27">
        <v>1582.7</v>
      </c>
      <c r="W7" s="28">
        <v>31.6096</v>
      </c>
    </row>
    <row r="8" spans="1:23" ht="15.75" customHeight="1">
      <c r="A8" s="24" t="s">
        <v>19</v>
      </c>
      <c r="B8" s="25">
        <v>173.86200500000004</v>
      </c>
      <c r="C8" s="26">
        <v>136.04195959999998</v>
      </c>
      <c r="D8" s="25">
        <v>338.77689380000004</v>
      </c>
      <c r="E8" s="26">
        <v>255.22858339999999</v>
      </c>
      <c r="F8" s="26">
        <v>628.70100419999994</v>
      </c>
      <c r="G8" s="25">
        <v>11.526418500000045</v>
      </c>
      <c r="H8" s="26">
        <v>15.562632299999994</v>
      </c>
      <c r="I8" s="25">
        <v>14.084914600000026</v>
      </c>
      <c r="J8" s="26">
        <v>29.820556199999999</v>
      </c>
      <c r="K8" s="26">
        <v>94.32854559999997</v>
      </c>
      <c r="L8" s="25">
        <v>16.980458200000054</v>
      </c>
      <c r="M8" s="26">
        <v>15.562632299999994</v>
      </c>
      <c r="N8" s="25">
        <v>37.953377400000001</v>
      </c>
      <c r="O8" s="26">
        <v>29.820556199999999</v>
      </c>
      <c r="P8" s="26">
        <v>94.32854559999997</v>
      </c>
      <c r="Q8" s="27">
        <v>0.44186989999999998</v>
      </c>
      <c r="R8" s="27">
        <v>2.6811766000000001</v>
      </c>
      <c r="S8" s="25">
        <v>-28.808874801000002</v>
      </c>
      <c r="T8" s="27">
        <v>-25.149136399999914</v>
      </c>
      <c r="U8" s="27">
        <v>247.31666400000006</v>
      </c>
      <c r="V8" s="27">
        <v>344.3</v>
      </c>
      <c r="W8" s="28">
        <v>69.567499999999995</v>
      </c>
    </row>
    <row r="9" spans="1:23" ht="15.75" customHeight="1">
      <c r="A9" s="24" t="str">
        <f>'[1]Aaro Inställningar'!C9</f>
        <v>ArcusGruppen</v>
      </c>
      <c r="B9" s="25">
        <v>630.7107512</v>
      </c>
      <c r="C9" s="26">
        <v>627.86599030000002</v>
      </c>
      <c r="D9" s="25">
        <v>1152.1998753</v>
      </c>
      <c r="E9" s="26">
        <v>1162.512017</v>
      </c>
      <c r="F9" s="26">
        <v>2585.5214155999997</v>
      </c>
      <c r="G9" s="25">
        <v>56.053296700000125</v>
      </c>
      <c r="H9" s="26">
        <v>37.411651600000013</v>
      </c>
      <c r="I9" s="25">
        <v>65.441540199999963</v>
      </c>
      <c r="J9" s="26">
        <v>22.513153700000117</v>
      </c>
      <c r="K9" s="26">
        <v>217.54745939999998</v>
      </c>
      <c r="L9" s="25">
        <v>58.285390400000125</v>
      </c>
      <c r="M9" s="26">
        <v>35.830101500000012</v>
      </c>
      <c r="N9" s="25">
        <v>67.969342000000097</v>
      </c>
      <c r="O9" s="26">
        <v>21.757388900000166</v>
      </c>
      <c r="P9" s="26">
        <v>239.37879409999999</v>
      </c>
      <c r="Q9" s="27">
        <v>22.554782500000002</v>
      </c>
      <c r="R9" s="27">
        <v>7.7294867000000007</v>
      </c>
      <c r="S9" s="25"/>
      <c r="T9" s="27">
        <v>-149.33573709999985</v>
      </c>
      <c r="U9" s="27">
        <v>1289.2161439000001</v>
      </c>
      <c r="V9" s="27">
        <v>696.6</v>
      </c>
      <c r="W9" s="28">
        <v>83.39</v>
      </c>
    </row>
    <row r="10" spans="1:23" ht="15.75" customHeight="1">
      <c r="A10" s="24" t="str">
        <f>'[1]Aaro Inställningar'!C10</f>
        <v>Biolin Scientific</v>
      </c>
      <c r="B10" s="25">
        <v>44.947420000000015</v>
      </c>
      <c r="C10" s="26">
        <v>56.041570000000007</v>
      </c>
      <c r="D10" s="25">
        <v>88.708860000000001</v>
      </c>
      <c r="E10" s="26">
        <v>108.36710000000001</v>
      </c>
      <c r="F10" s="26">
        <v>227.41482999999999</v>
      </c>
      <c r="G10" s="25">
        <v>-6.0003499999999734</v>
      </c>
      <c r="H10" s="26">
        <v>0.30222000000001437</v>
      </c>
      <c r="I10" s="25">
        <v>-15.242419999999999</v>
      </c>
      <c r="J10" s="26">
        <v>-1.4956600000000009</v>
      </c>
      <c r="K10" s="26">
        <v>7.9990099999999913</v>
      </c>
      <c r="L10" s="25">
        <v>-6.0003499999999734</v>
      </c>
      <c r="M10" s="26">
        <v>0.3002200000000137</v>
      </c>
      <c r="N10" s="25">
        <v>-11.718249999999999</v>
      </c>
      <c r="O10" s="26">
        <v>-0.99866000000000099</v>
      </c>
      <c r="P10" s="26">
        <v>9.8050099999999745</v>
      </c>
      <c r="Q10" s="27">
        <v>7.5248400000000002</v>
      </c>
      <c r="R10" s="27">
        <v>8.8919999999999995</v>
      </c>
      <c r="S10" s="25">
        <v>-83.831000000000003</v>
      </c>
      <c r="T10" s="27">
        <v>3.1508400000000023</v>
      </c>
      <c r="U10" s="27">
        <v>133.70032999999998</v>
      </c>
      <c r="V10" s="27">
        <v>347.4</v>
      </c>
      <c r="W10" s="28">
        <v>100</v>
      </c>
    </row>
    <row r="11" spans="1:23" ht="15.75" customHeight="1">
      <c r="A11" s="24" t="str">
        <f>'[1]Aaro Inställningar'!C11</f>
        <v>Bisnode</v>
      </c>
      <c r="B11" s="25">
        <v>844.5344167999998</v>
      </c>
      <c r="C11" s="26">
        <v>876.56599610000023</v>
      </c>
      <c r="D11" s="25">
        <v>1700.4766322999999</v>
      </c>
      <c r="E11" s="26">
        <v>1750.0614724000002</v>
      </c>
      <c r="F11" s="26">
        <v>3534.7069999999999</v>
      </c>
      <c r="G11" s="25">
        <v>68.705117699999803</v>
      </c>
      <c r="H11" s="26">
        <v>65.472871300000236</v>
      </c>
      <c r="I11" s="25">
        <v>53.050074400000035</v>
      </c>
      <c r="J11" s="26">
        <v>103.23501320000014</v>
      </c>
      <c r="K11" s="26">
        <v>279.59799069999997</v>
      </c>
      <c r="L11" s="25">
        <v>89.511117699999957</v>
      </c>
      <c r="M11" s="26">
        <v>66.572871300000259</v>
      </c>
      <c r="N11" s="25">
        <v>117.36007439999999</v>
      </c>
      <c r="O11" s="26">
        <v>116.03501320000009</v>
      </c>
      <c r="P11" s="26">
        <v>332.49799070000051</v>
      </c>
      <c r="Q11" s="27">
        <v>58.82205789999999</v>
      </c>
      <c r="R11" s="27">
        <v>79.787000000000006</v>
      </c>
      <c r="S11" s="25">
        <v>-14.987</v>
      </c>
      <c r="T11" s="27">
        <v>21.641479300000412</v>
      </c>
      <c r="U11" s="27">
        <v>1675.6895479000002</v>
      </c>
      <c r="V11" s="27">
        <v>1465.7</v>
      </c>
      <c r="W11" s="28">
        <v>69.88</v>
      </c>
    </row>
    <row r="12" spans="1:23">
      <c r="A12" s="24" t="str">
        <f>'[1]Aaro Inställningar'!C12</f>
        <v>Diab</v>
      </c>
      <c r="B12" s="25">
        <v>415.08600000000001</v>
      </c>
      <c r="C12" s="26">
        <v>372.41500000000002</v>
      </c>
      <c r="D12" s="25">
        <v>775.26300000000003</v>
      </c>
      <c r="E12" s="26">
        <v>741.43100000000004</v>
      </c>
      <c r="F12" s="26">
        <v>1450.098</v>
      </c>
      <c r="G12" s="25">
        <v>36.484000000000023</v>
      </c>
      <c r="H12" s="26">
        <v>47.340000000000053</v>
      </c>
      <c r="I12" s="25">
        <v>57.152000000000086</v>
      </c>
      <c r="J12" s="26">
        <v>84.325000000000045</v>
      </c>
      <c r="K12" s="26">
        <v>154.10200000000009</v>
      </c>
      <c r="L12" s="25">
        <v>36.484000000000023</v>
      </c>
      <c r="M12" s="26">
        <v>47.340000000000053</v>
      </c>
      <c r="N12" s="25">
        <v>62.152000000000086</v>
      </c>
      <c r="O12" s="26">
        <v>84.325000000000045</v>
      </c>
      <c r="P12" s="26">
        <v>146.10200000000009</v>
      </c>
      <c r="Q12" s="27">
        <v>32.691000000000003</v>
      </c>
      <c r="R12" s="27">
        <v>59.689</v>
      </c>
      <c r="S12" s="25">
        <v>-31.510999999999999</v>
      </c>
      <c r="T12" s="27">
        <v>-47.598999999999954</v>
      </c>
      <c r="U12" s="27">
        <v>848.29699999999991</v>
      </c>
      <c r="V12" s="27">
        <v>676</v>
      </c>
      <c r="W12" s="28">
        <v>96.0685</v>
      </c>
    </row>
    <row r="13" spans="1:23">
      <c r="A13" s="24" t="str">
        <f>'[1]Aaro Inställningar'!C13</f>
        <v>Euromaint</v>
      </c>
      <c r="B13" s="25">
        <v>346.81899999999996</v>
      </c>
      <c r="C13" s="26">
        <v>374.24099999999999</v>
      </c>
      <c r="D13" s="25">
        <v>750.89400000000001</v>
      </c>
      <c r="E13" s="26">
        <v>852.54300000000001</v>
      </c>
      <c r="F13" s="26">
        <v>1735.2090000000001</v>
      </c>
      <c r="G13" s="25">
        <v>10.865999999999918</v>
      </c>
      <c r="H13" s="26">
        <v>19.11400000000004</v>
      </c>
      <c r="I13" s="25">
        <v>31.203999999999954</v>
      </c>
      <c r="J13" s="26">
        <v>64.822000000000003</v>
      </c>
      <c r="K13" s="26">
        <v>73.55399999999986</v>
      </c>
      <c r="L13" s="25">
        <v>10.865999999999918</v>
      </c>
      <c r="M13" s="26">
        <v>19.11400000000004</v>
      </c>
      <c r="N13" s="25">
        <v>31.203999999999954</v>
      </c>
      <c r="O13" s="26">
        <v>64.822000000000003</v>
      </c>
      <c r="P13" s="26">
        <v>87.153999999999883</v>
      </c>
      <c r="Q13" s="27">
        <v>13.954000000000001</v>
      </c>
      <c r="R13" s="27">
        <v>2.2400000000000002</v>
      </c>
      <c r="S13" s="25">
        <v>-13.5959614</v>
      </c>
      <c r="T13" s="27">
        <v>56.764000000000067</v>
      </c>
      <c r="U13" s="27">
        <v>393.28199999999998</v>
      </c>
      <c r="V13" s="27">
        <v>173</v>
      </c>
      <c r="W13" s="28">
        <v>100</v>
      </c>
    </row>
    <row r="14" spans="1:23">
      <c r="A14" s="24" t="str">
        <f>'[1]Aaro Inställningar'!C14</f>
        <v>GS-Hydro</v>
      </c>
      <c r="B14" s="25">
        <v>209.72673920000003</v>
      </c>
      <c r="C14" s="26">
        <v>321.4277148999999</v>
      </c>
      <c r="D14" s="25">
        <v>446.14771840000003</v>
      </c>
      <c r="E14" s="26">
        <v>641.04099239999994</v>
      </c>
      <c r="F14" s="26">
        <v>1175.0545142000001</v>
      </c>
      <c r="G14" s="25">
        <v>-43.445804799999991</v>
      </c>
      <c r="H14" s="26">
        <v>21.655907699999915</v>
      </c>
      <c r="I14" s="25">
        <v>-67.17742079999995</v>
      </c>
      <c r="J14" s="26">
        <v>29.412919599999942</v>
      </c>
      <c r="K14" s="26">
        <v>11.882374000000176</v>
      </c>
      <c r="L14" s="25">
        <v>-34.559967999999969</v>
      </c>
      <c r="M14" s="26">
        <v>24.746348799999936</v>
      </c>
      <c r="N14" s="25">
        <v>-56.762316799999937</v>
      </c>
      <c r="O14" s="26">
        <v>35.026499999999942</v>
      </c>
      <c r="P14" s="26">
        <v>26.475931500000151</v>
      </c>
      <c r="Q14" s="27">
        <v>12.274944</v>
      </c>
      <c r="R14" s="27">
        <v>7.7555328000000001</v>
      </c>
      <c r="S14" s="25">
        <v>-0.439</v>
      </c>
      <c r="T14" s="27">
        <v>-64.396959999999936</v>
      </c>
      <c r="U14" s="27">
        <v>379.53741839999998</v>
      </c>
      <c r="V14" s="27">
        <v>159.9</v>
      </c>
      <c r="W14" s="28">
        <v>100</v>
      </c>
    </row>
    <row r="15" spans="1:23">
      <c r="A15" s="24" t="str">
        <f>'[1]Aaro Inställningar'!C15</f>
        <v>HENT</v>
      </c>
      <c r="B15" s="25">
        <v>2017.4961947000002</v>
      </c>
      <c r="C15" s="26">
        <v>1434.4360473000002</v>
      </c>
      <c r="D15" s="25">
        <v>3849.6900722</v>
      </c>
      <c r="E15" s="26">
        <v>2718.4816669000002</v>
      </c>
      <c r="F15" s="26">
        <v>5715.7403117000003</v>
      </c>
      <c r="G15" s="25">
        <v>60.060121899999778</v>
      </c>
      <c r="H15" s="26">
        <v>54.778387499999958</v>
      </c>
      <c r="I15" s="25">
        <v>129.05607489999971</v>
      </c>
      <c r="J15" s="26">
        <v>106.46674659999962</v>
      </c>
      <c r="K15" s="26">
        <v>188.80938560000158</v>
      </c>
      <c r="L15" s="25">
        <v>60.367992499999779</v>
      </c>
      <c r="M15" s="26">
        <v>55.029380599999918</v>
      </c>
      <c r="N15" s="25">
        <v>129.59894529999974</v>
      </c>
      <c r="O15" s="26">
        <v>106.71773969999958</v>
      </c>
      <c r="P15" s="26">
        <v>189.55377220000159</v>
      </c>
      <c r="Q15" s="27">
        <v>3.4388369000000001</v>
      </c>
      <c r="R15" s="27">
        <v>2.8446406</v>
      </c>
      <c r="S15" s="25">
        <v>-3.378278125</v>
      </c>
      <c r="T15" s="27">
        <v>349.46242400000017</v>
      </c>
      <c r="U15" s="27">
        <v>-893.80039349999993</v>
      </c>
      <c r="V15" s="27">
        <v>257.8</v>
      </c>
      <c r="W15" s="28">
        <v>72.9529</v>
      </c>
    </row>
    <row r="16" spans="1:23">
      <c r="A16" s="24" t="str">
        <f>'[1]Aaro Inställningar'!C16</f>
        <v xml:space="preserve">HL Display </v>
      </c>
      <c r="B16" s="25">
        <v>327.49841319999996</v>
      </c>
      <c r="C16" s="26">
        <v>374.47900000000004</v>
      </c>
      <c r="D16" s="25">
        <v>676.26632759999995</v>
      </c>
      <c r="E16" s="26">
        <v>711.80700000000002</v>
      </c>
      <c r="F16" s="26">
        <v>1488.364</v>
      </c>
      <c r="G16" s="25">
        <v>11.208126799999938</v>
      </c>
      <c r="H16" s="26">
        <v>5.9200000000001012</v>
      </c>
      <c r="I16" s="25">
        <v>29.27649950000006</v>
      </c>
      <c r="J16" s="26">
        <v>-5.2790000000001287</v>
      </c>
      <c r="K16" s="26">
        <v>7.5969999999999667</v>
      </c>
      <c r="L16" s="25">
        <v>16.261126799999936</v>
      </c>
      <c r="M16" s="26">
        <v>22.620000000000104</v>
      </c>
      <c r="N16" s="25">
        <v>34.329499500000054</v>
      </c>
      <c r="O16" s="26">
        <v>23.520999999999937</v>
      </c>
      <c r="P16" s="26">
        <v>66.296999999999969</v>
      </c>
      <c r="Q16" s="27">
        <v>17.306280900000001</v>
      </c>
      <c r="R16" s="27">
        <v>11.665000000000001</v>
      </c>
      <c r="S16" s="25">
        <v>-16.154</v>
      </c>
      <c r="T16" s="27">
        <v>-38.114101599999962</v>
      </c>
      <c r="U16" s="27">
        <v>646.34264839999992</v>
      </c>
      <c r="V16" s="27">
        <v>802.3</v>
      </c>
      <c r="W16" s="28">
        <v>98.55</v>
      </c>
    </row>
    <row r="17" spans="1:35">
      <c r="A17" s="24" t="str">
        <f>'[1]Aaro Inställningar'!C17</f>
        <v>Jøtul</v>
      </c>
      <c r="B17" s="25">
        <v>173.11820359999996</v>
      </c>
      <c r="C17" s="26">
        <v>173.6714082</v>
      </c>
      <c r="D17" s="25">
        <v>372.20166389999997</v>
      </c>
      <c r="E17" s="26">
        <v>382.18702039999999</v>
      </c>
      <c r="F17" s="26">
        <v>929.51413080000009</v>
      </c>
      <c r="G17" s="25">
        <v>-11.192310800000051</v>
      </c>
      <c r="H17" s="26">
        <v>-27.900063999999979</v>
      </c>
      <c r="I17" s="25">
        <v>-21.514962700000044</v>
      </c>
      <c r="J17" s="26">
        <v>-42.525805600000027</v>
      </c>
      <c r="K17" s="26">
        <v>-0.47824229999999268</v>
      </c>
      <c r="L17" s="25">
        <v>-8.9789851000000382</v>
      </c>
      <c r="M17" s="26">
        <v>-25.279709799999971</v>
      </c>
      <c r="N17" s="25">
        <v>-18.148179500000044</v>
      </c>
      <c r="O17" s="26">
        <v>-38.509455500000023</v>
      </c>
      <c r="P17" s="26">
        <v>5.6124168000000463</v>
      </c>
      <c r="Q17" s="27">
        <v>23.736379300000003</v>
      </c>
      <c r="R17" s="27">
        <v>16.265382799999998</v>
      </c>
      <c r="S17" s="25">
        <v>-93.808000000000007</v>
      </c>
      <c r="T17" s="27">
        <v>-79.674616699999973</v>
      </c>
      <c r="U17" s="27">
        <v>563.70598309999991</v>
      </c>
      <c r="V17" s="27">
        <v>77.099999999999994</v>
      </c>
      <c r="W17" s="28">
        <v>92.57</v>
      </c>
    </row>
    <row r="18" spans="1:35">
      <c r="A18" s="24" t="str">
        <f>'[1]Aaro Inställningar'!C18</f>
        <v xml:space="preserve">KVD </v>
      </c>
      <c r="B18" s="25">
        <v>86.669000000000011</v>
      </c>
      <c r="C18" s="26">
        <v>85.554000000000002</v>
      </c>
      <c r="D18" s="25">
        <v>164.58</v>
      </c>
      <c r="E18" s="26">
        <v>161.41200000000001</v>
      </c>
      <c r="F18" s="26">
        <v>317.14299999999997</v>
      </c>
      <c r="G18" s="25">
        <v>12.673000000000011</v>
      </c>
      <c r="H18" s="26">
        <v>9.8319999999999972</v>
      </c>
      <c r="I18" s="25">
        <v>18.108000000000033</v>
      </c>
      <c r="J18" s="26">
        <v>17.995000000000005</v>
      </c>
      <c r="K18" s="26">
        <v>29.354999999999961</v>
      </c>
      <c r="L18" s="25">
        <v>13.757000000000014</v>
      </c>
      <c r="M18" s="26">
        <v>11.834999999999997</v>
      </c>
      <c r="N18" s="25">
        <v>23.050000000000011</v>
      </c>
      <c r="O18" s="26">
        <v>21.311000000000007</v>
      </c>
      <c r="P18" s="26">
        <v>37.612999999999943</v>
      </c>
      <c r="Q18" s="27">
        <v>5.4079999999999995</v>
      </c>
      <c r="R18" s="27">
        <v>4.5540000000000003</v>
      </c>
      <c r="S18" s="25">
        <v>-15.600618119</v>
      </c>
      <c r="T18" s="27">
        <v>17.034000000000031</v>
      </c>
      <c r="U18" s="27">
        <v>153.113</v>
      </c>
      <c r="V18" s="27">
        <v>328</v>
      </c>
      <c r="W18" s="28">
        <v>100</v>
      </c>
    </row>
    <row r="19" spans="1:35">
      <c r="A19" s="24" t="str">
        <f>'[1]Aaro Inställningar'!C19</f>
        <v>Ledil</v>
      </c>
      <c r="B19" s="25">
        <v>88.281224600000002</v>
      </c>
      <c r="C19" s="26">
        <v>73.412154200000003</v>
      </c>
      <c r="D19" s="25">
        <v>175.1592765</v>
      </c>
      <c r="E19" s="26">
        <v>143.32843800000001</v>
      </c>
      <c r="F19" s="26">
        <v>297.03876640000004</v>
      </c>
      <c r="G19" s="25">
        <v>29.972963299999996</v>
      </c>
      <c r="H19" s="26">
        <v>25.637971099999994</v>
      </c>
      <c r="I19" s="25">
        <v>57.71328290000001</v>
      </c>
      <c r="J19" s="26">
        <v>48.271187199999986</v>
      </c>
      <c r="K19" s="26">
        <v>95.293276900000023</v>
      </c>
      <c r="L19" s="25">
        <v>29.972963299999996</v>
      </c>
      <c r="M19" s="26">
        <v>25.637971099999994</v>
      </c>
      <c r="N19" s="25">
        <v>57.71328290000001</v>
      </c>
      <c r="O19" s="26">
        <v>48.271187199999986</v>
      </c>
      <c r="P19" s="26">
        <v>95.293276900000023</v>
      </c>
      <c r="Q19" s="27">
        <v>0.41446620000000001</v>
      </c>
      <c r="R19" s="27">
        <v>0.28827520000000001</v>
      </c>
      <c r="S19" s="25">
        <v>-2.1739999999999999</v>
      </c>
      <c r="T19" s="27">
        <v>33.035788299999979</v>
      </c>
      <c r="U19" s="27">
        <v>151.40487379999999</v>
      </c>
      <c r="V19" s="27">
        <v>503.8</v>
      </c>
      <c r="W19" s="28">
        <v>66.2</v>
      </c>
    </row>
    <row r="20" spans="1:35">
      <c r="A20" s="24" t="str">
        <f>'[1]Aaro Inställningar'!C20</f>
        <v>Mobile Climate Control</v>
      </c>
      <c r="B20" s="25">
        <v>322.88000000000005</v>
      </c>
      <c r="C20" s="26">
        <v>354.78899999999999</v>
      </c>
      <c r="D20" s="25">
        <v>643.52200000000005</v>
      </c>
      <c r="E20" s="26">
        <v>644.89400000000001</v>
      </c>
      <c r="F20" s="26">
        <v>1263.605</v>
      </c>
      <c r="G20" s="25">
        <v>39.939000000000085</v>
      </c>
      <c r="H20" s="26">
        <v>41.469999999999949</v>
      </c>
      <c r="I20" s="25">
        <v>74.848000000000098</v>
      </c>
      <c r="J20" s="26">
        <v>70.72300000000007</v>
      </c>
      <c r="K20" s="26">
        <v>151.72200000000004</v>
      </c>
      <c r="L20" s="25">
        <v>39.939000000000085</v>
      </c>
      <c r="M20" s="26">
        <v>42.733999999999952</v>
      </c>
      <c r="N20" s="25">
        <v>74.848000000000098</v>
      </c>
      <c r="O20" s="26">
        <v>72.809000000000083</v>
      </c>
      <c r="P20" s="26">
        <v>154.392</v>
      </c>
      <c r="Q20" s="27">
        <v>6.5780000000000003</v>
      </c>
      <c r="R20" s="27">
        <v>4.5860000000000003</v>
      </c>
      <c r="S20" s="25">
        <v>-1.847</v>
      </c>
      <c r="T20" s="27">
        <v>35.724500000000077</v>
      </c>
      <c r="U20" s="27">
        <v>382.673</v>
      </c>
      <c r="V20" s="27">
        <v>1078.8</v>
      </c>
      <c r="W20" s="28">
        <v>100</v>
      </c>
    </row>
    <row r="21" spans="1:35">
      <c r="A21" s="24" t="str">
        <f>'[1]Aaro Inställningar'!C21</f>
        <v>Nebula</v>
      </c>
      <c r="B21" s="25">
        <v>80.284304600000013</v>
      </c>
      <c r="C21" s="26">
        <v>73.827804700000002</v>
      </c>
      <c r="D21" s="25">
        <v>162.94436720000002</v>
      </c>
      <c r="E21" s="26">
        <v>140.2412583</v>
      </c>
      <c r="F21" s="26">
        <v>298.77885110000005</v>
      </c>
      <c r="G21" s="25">
        <v>21.271844800000018</v>
      </c>
      <c r="H21" s="26">
        <v>21.659565100000005</v>
      </c>
      <c r="I21" s="25">
        <v>49.396280900000015</v>
      </c>
      <c r="J21" s="26">
        <v>39.725645799999995</v>
      </c>
      <c r="K21" s="26">
        <v>87.288153300000047</v>
      </c>
      <c r="L21" s="25">
        <v>25.727271400000014</v>
      </c>
      <c r="M21" s="26">
        <v>22.799595600000007</v>
      </c>
      <c r="N21" s="25">
        <v>53.992819700000005</v>
      </c>
      <c r="O21" s="26">
        <v>40.968852999999996</v>
      </c>
      <c r="P21" s="26">
        <v>90.427158400000067</v>
      </c>
      <c r="Q21" s="27">
        <v>10.068904099999999</v>
      </c>
      <c r="R21" s="27">
        <v>10.1640256</v>
      </c>
      <c r="S21" s="25">
        <v>-12.8083086</v>
      </c>
      <c r="T21" s="27">
        <v>33.703081200000028</v>
      </c>
      <c r="U21" s="27">
        <v>474.80385279999996</v>
      </c>
      <c r="V21" s="27">
        <v>258.7</v>
      </c>
      <c r="W21" s="28">
        <v>72.543199999999999</v>
      </c>
    </row>
    <row r="22" spans="1:35" ht="17.25">
      <c r="A22" s="24" t="s">
        <v>20</v>
      </c>
      <c r="B22" s="25">
        <v>43.463000000000001</v>
      </c>
      <c r="C22" s="26">
        <v>41.840249300000004</v>
      </c>
      <c r="D22" s="25">
        <v>85.084000000000003</v>
      </c>
      <c r="E22" s="26">
        <v>83.680498499999999</v>
      </c>
      <c r="F22" s="26">
        <v>167.360997</v>
      </c>
      <c r="G22" s="25">
        <v>34.808999999999997</v>
      </c>
      <c r="H22" s="26">
        <v>33.184910600000002</v>
      </c>
      <c r="I22" s="25">
        <v>67.341999999999999</v>
      </c>
      <c r="J22" s="26">
        <v>66.369821000000002</v>
      </c>
      <c r="K22" s="26">
        <v>132.739642</v>
      </c>
      <c r="L22" s="25">
        <v>34.808999999999997</v>
      </c>
      <c r="M22" s="26">
        <v>33.184910600000002</v>
      </c>
      <c r="N22" s="25">
        <v>67.341999999999999</v>
      </c>
      <c r="O22" s="26">
        <v>66.369821000000002</v>
      </c>
      <c r="P22" s="26">
        <v>132.739642</v>
      </c>
      <c r="Q22" s="27">
        <v>0</v>
      </c>
      <c r="R22" s="27">
        <v>1808.819</v>
      </c>
      <c r="S22" s="25">
        <v>-35.896000000000001</v>
      </c>
      <c r="T22" s="27">
        <v>-1734.8719999999998</v>
      </c>
      <c r="U22" s="27">
        <v>1109.307</v>
      </c>
      <c r="V22" s="27">
        <v>378.4</v>
      </c>
      <c r="W22" s="28">
        <v>56</v>
      </c>
    </row>
    <row r="23" spans="1:35">
      <c r="A23" s="24" t="str">
        <f>'[1]Aaro Inställningar'!C23</f>
        <v>Speed Group</v>
      </c>
      <c r="B23" s="25">
        <v>143.63299999999998</v>
      </c>
      <c r="C23" s="26">
        <v>134.54500000000002</v>
      </c>
      <c r="D23" s="25">
        <v>284.81099999999998</v>
      </c>
      <c r="E23" s="26">
        <v>248.833</v>
      </c>
      <c r="F23" s="26">
        <v>535.67100000000005</v>
      </c>
      <c r="G23" s="25">
        <v>10.908999999999992</v>
      </c>
      <c r="H23" s="26">
        <v>6.6470000000000198</v>
      </c>
      <c r="I23" s="25">
        <v>21.726999999999975</v>
      </c>
      <c r="J23" s="26">
        <v>17.645999999999994</v>
      </c>
      <c r="K23" s="26">
        <v>25.444000000000059</v>
      </c>
      <c r="L23" s="25">
        <v>10.908999999999992</v>
      </c>
      <c r="M23" s="26">
        <v>8.4230000000000196</v>
      </c>
      <c r="N23" s="25">
        <v>21.726999999999975</v>
      </c>
      <c r="O23" s="26">
        <v>21.197999999999986</v>
      </c>
      <c r="P23" s="26">
        <v>41.907000000000082</v>
      </c>
      <c r="Q23" s="27">
        <v>4.4789999999999992</v>
      </c>
      <c r="R23" s="27">
        <v>4.4580000000000002</v>
      </c>
      <c r="S23" s="25">
        <v>-33.896000000000001</v>
      </c>
      <c r="T23" s="27">
        <v>107.93599999999995</v>
      </c>
      <c r="U23" s="27">
        <v>-66.2</v>
      </c>
      <c r="V23" s="27">
        <v>301.10000000000002</v>
      </c>
      <c r="W23" s="31">
        <v>69.789999999999992</v>
      </c>
      <c r="X23" s="32"/>
      <c r="Y23" s="32"/>
      <c r="AB23" s="33"/>
    </row>
    <row r="24" spans="1:35" s="35" customFormat="1">
      <c r="A24" s="24" t="str">
        <f>'[1]Aaro Inställningar'!C24</f>
        <v>TFS</v>
      </c>
      <c r="B24" s="25">
        <v>191.76522240000003</v>
      </c>
      <c r="C24" s="26">
        <v>152.76179000000002</v>
      </c>
      <c r="D24" s="25">
        <v>362.17594240000005</v>
      </c>
      <c r="E24" s="26">
        <v>297.771952</v>
      </c>
      <c r="F24" s="26">
        <v>689.19603300000006</v>
      </c>
      <c r="G24" s="25">
        <v>15.140832000000005</v>
      </c>
      <c r="H24" s="26">
        <v>6.5759433000000627</v>
      </c>
      <c r="I24" s="25">
        <v>24.670777600000001</v>
      </c>
      <c r="J24" s="26">
        <v>15.421000400000025</v>
      </c>
      <c r="K24" s="26">
        <v>45.053936200000017</v>
      </c>
      <c r="L24" s="25">
        <v>15.224217600000005</v>
      </c>
      <c r="M24" s="26">
        <v>6.1075740000000565</v>
      </c>
      <c r="N24" s="25">
        <v>24.866060799999978</v>
      </c>
      <c r="O24" s="26">
        <v>15.497591700000026</v>
      </c>
      <c r="P24" s="26">
        <v>44.845292900000018</v>
      </c>
      <c r="Q24" s="27">
        <v>1.3576832000000001</v>
      </c>
      <c r="R24" s="27">
        <v>3.9986560000000004</v>
      </c>
      <c r="S24" s="25">
        <v>-32.896000000000001</v>
      </c>
      <c r="T24" s="27">
        <v>-3.2547200000000203</v>
      </c>
      <c r="U24" s="27">
        <v>-22.702940399999999</v>
      </c>
      <c r="V24" s="27">
        <v>182.6</v>
      </c>
      <c r="W24" s="31">
        <v>60</v>
      </c>
      <c r="X24" s="34"/>
      <c r="Y24" s="34"/>
      <c r="AB24" s="33"/>
    </row>
    <row r="25" spans="1:35" s="35" customFormat="1" hidden="1">
      <c r="A25" s="24">
        <f>'[1]Aaro Inställningar'!H40</f>
        <v>0</v>
      </c>
      <c r="B25" s="25">
        <v>0</v>
      </c>
      <c r="C25" s="26">
        <v>0</v>
      </c>
      <c r="D25" s="25">
        <v>0</v>
      </c>
      <c r="E25" s="26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6">
        <v>0</v>
      </c>
      <c r="L25" s="25">
        <v>0</v>
      </c>
      <c r="M25" s="26">
        <v>0</v>
      </c>
      <c r="N25" s="25">
        <v>0</v>
      </c>
      <c r="O25" s="26">
        <v>0</v>
      </c>
      <c r="P25" s="26">
        <v>0</v>
      </c>
      <c r="Q25" s="27">
        <v>0</v>
      </c>
      <c r="R25" s="27">
        <v>0</v>
      </c>
      <c r="S25" s="25">
        <v>-31.896000000000001</v>
      </c>
      <c r="T25" s="27">
        <v>0</v>
      </c>
      <c r="U25" s="27">
        <v>0</v>
      </c>
      <c r="V25" s="27"/>
      <c r="W25" s="25">
        <v>0</v>
      </c>
      <c r="X25" s="34"/>
      <c r="Y25" s="34"/>
      <c r="AB25" s="33">
        <v>0</v>
      </c>
    </row>
    <row r="26" spans="1:35" s="35" customFormat="1" hidden="1">
      <c r="A26" s="24">
        <f>'[1]Aaro Inställningar'!H41</f>
        <v>0</v>
      </c>
      <c r="B26" s="25">
        <v>0</v>
      </c>
      <c r="C26" s="26">
        <v>0</v>
      </c>
      <c r="D26" s="25">
        <v>0</v>
      </c>
      <c r="E26" s="26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6">
        <v>0</v>
      </c>
      <c r="L26" s="25">
        <v>0</v>
      </c>
      <c r="M26" s="26">
        <v>0</v>
      </c>
      <c r="N26" s="25">
        <v>0</v>
      </c>
      <c r="O26" s="26">
        <v>0</v>
      </c>
      <c r="P26" s="26">
        <v>0</v>
      </c>
      <c r="Q26" s="27">
        <v>0</v>
      </c>
      <c r="R26" s="27">
        <v>0</v>
      </c>
      <c r="S26" s="25">
        <v>-30.896000000000001</v>
      </c>
      <c r="T26" s="27">
        <v>0</v>
      </c>
      <c r="U26" s="27">
        <v>0</v>
      </c>
      <c r="V26" s="27"/>
      <c r="W26" s="25">
        <v>0</v>
      </c>
      <c r="X26" s="34"/>
      <c r="Y26" s="34"/>
      <c r="AB26" s="33">
        <v>0</v>
      </c>
    </row>
    <row r="27" spans="1:35" s="35" customFormat="1" hidden="1">
      <c r="A27" s="24">
        <f>'[1]Aaro Inställningar'!H42</f>
        <v>0</v>
      </c>
      <c r="B27" s="25">
        <v>0</v>
      </c>
      <c r="C27" s="26">
        <v>0</v>
      </c>
      <c r="D27" s="25">
        <v>0</v>
      </c>
      <c r="E27" s="26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6">
        <v>0</v>
      </c>
      <c r="L27" s="25">
        <v>0</v>
      </c>
      <c r="M27" s="26">
        <v>0</v>
      </c>
      <c r="N27" s="25">
        <v>0</v>
      </c>
      <c r="O27" s="26">
        <v>0</v>
      </c>
      <c r="P27" s="26">
        <v>0</v>
      </c>
      <c r="Q27" s="27">
        <v>0</v>
      </c>
      <c r="R27" s="27">
        <v>0</v>
      </c>
      <c r="S27" s="25">
        <v>-29.896000000000001</v>
      </c>
      <c r="T27" s="27">
        <v>0</v>
      </c>
      <c r="U27" s="27">
        <v>0</v>
      </c>
      <c r="V27" s="27"/>
      <c r="W27" s="25">
        <v>0</v>
      </c>
      <c r="X27" s="34"/>
      <c r="Y27" s="34"/>
      <c r="AB27" s="33">
        <v>0</v>
      </c>
    </row>
    <row r="28" spans="1:35" s="23" customFormat="1" hidden="1">
      <c r="A28" s="24">
        <f>'[1]Aaro Inställningar'!H43</f>
        <v>0</v>
      </c>
      <c r="B28" s="25">
        <v>0</v>
      </c>
      <c r="C28" s="26">
        <v>0</v>
      </c>
      <c r="D28" s="25">
        <v>0</v>
      </c>
      <c r="E28" s="26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6">
        <v>0</v>
      </c>
      <c r="L28" s="25">
        <v>0</v>
      </c>
      <c r="M28" s="26">
        <v>0</v>
      </c>
      <c r="N28" s="25">
        <v>0</v>
      </c>
      <c r="O28" s="26">
        <v>0</v>
      </c>
      <c r="P28" s="26">
        <v>0</v>
      </c>
      <c r="Q28" s="27">
        <v>0</v>
      </c>
      <c r="R28" s="27">
        <v>0</v>
      </c>
      <c r="S28" s="25">
        <v>-28.896000000000001</v>
      </c>
      <c r="T28" s="27">
        <v>0</v>
      </c>
      <c r="U28" s="27">
        <v>0</v>
      </c>
      <c r="V28" s="27"/>
      <c r="W28" s="25">
        <v>0</v>
      </c>
      <c r="X28" s="36"/>
      <c r="Y28" s="36"/>
      <c r="AB28" s="33">
        <v>0</v>
      </c>
      <c r="AC28" s="37"/>
      <c r="AD28" s="37"/>
      <c r="AE28" s="37"/>
      <c r="AF28" s="37"/>
      <c r="AG28" s="37"/>
      <c r="AH28" s="37"/>
      <c r="AI28" s="37"/>
    </row>
    <row r="29" spans="1:35" s="23" customFormat="1" hidden="1">
      <c r="A29" s="24">
        <f>'[1]Aaro Inställningar'!H44</f>
        <v>0</v>
      </c>
      <c r="B29" s="25">
        <v>0</v>
      </c>
      <c r="C29" s="26">
        <v>0</v>
      </c>
      <c r="D29" s="25">
        <v>0</v>
      </c>
      <c r="E29" s="26">
        <v>0</v>
      </c>
      <c r="F29" s="26">
        <v>0</v>
      </c>
      <c r="G29" s="25">
        <v>0</v>
      </c>
      <c r="H29" s="26">
        <v>0</v>
      </c>
      <c r="I29" s="25">
        <v>0</v>
      </c>
      <c r="J29" s="26">
        <v>0</v>
      </c>
      <c r="K29" s="26">
        <v>0</v>
      </c>
      <c r="L29" s="25">
        <v>0</v>
      </c>
      <c r="M29" s="26">
        <v>0</v>
      </c>
      <c r="N29" s="25">
        <v>0</v>
      </c>
      <c r="O29" s="26">
        <v>0</v>
      </c>
      <c r="P29" s="26">
        <v>0</v>
      </c>
      <c r="Q29" s="27">
        <v>0</v>
      </c>
      <c r="R29" s="27">
        <v>0</v>
      </c>
      <c r="S29" s="25">
        <v>-27.896000000000001</v>
      </c>
      <c r="T29" s="27">
        <v>0</v>
      </c>
      <c r="U29" s="27">
        <v>0</v>
      </c>
      <c r="V29" s="27"/>
      <c r="W29" s="25">
        <v>0</v>
      </c>
      <c r="X29" s="36"/>
      <c r="Y29" s="36"/>
      <c r="AB29" s="33">
        <v>0</v>
      </c>
      <c r="AC29" s="38"/>
      <c r="AD29" s="37"/>
      <c r="AE29" s="37"/>
      <c r="AF29" s="37"/>
      <c r="AG29" s="37"/>
      <c r="AH29" s="37"/>
      <c r="AI29" s="37"/>
    </row>
    <row r="30" spans="1:35" s="30" customFormat="1" hidden="1">
      <c r="A30" s="24">
        <f>'[1]Aaro Inställningar'!H45</f>
        <v>0</v>
      </c>
      <c r="B30" s="25">
        <v>0</v>
      </c>
      <c r="C30" s="26">
        <v>0</v>
      </c>
      <c r="D30" s="25">
        <v>0</v>
      </c>
      <c r="E30" s="26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6">
        <v>0</v>
      </c>
      <c r="L30" s="25">
        <v>0</v>
      </c>
      <c r="M30" s="26">
        <v>0</v>
      </c>
      <c r="N30" s="25">
        <v>0</v>
      </c>
      <c r="O30" s="26">
        <v>0</v>
      </c>
      <c r="P30" s="26">
        <v>0</v>
      </c>
      <c r="Q30" s="27">
        <v>0</v>
      </c>
      <c r="R30" s="27">
        <v>0</v>
      </c>
      <c r="S30" s="25">
        <v>-26.896000000000001</v>
      </c>
      <c r="T30" s="27">
        <v>0</v>
      </c>
      <c r="U30" s="27">
        <v>0</v>
      </c>
      <c r="V30" s="27"/>
      <c r="W30" s="25">
        <v>0</v>
      </c>
      <c r="X30" s="39"/>
      <c r="Y30" s="39"/>
      <c r="AB30" s="33">
        <v>0</v>
      </c>
      <c r="AC30" s="38"/>
      <c r="AD30" s="37"/>
      <c r="AE30" s="37"/>
      <c r="AF30" s="37"/>
      <c r="AG30" s="37"/>
      <c r="AH30" s="37"/>
      <c r="AI30" s="37"/>
    </row>
    <row r="31" spans="1:35" s="30" customFormat="1" hidden="1">
      <c r="A31" s="24">
        <f>'[1]Aaro Inställningar'!H46</f>
        <v>0</v>
      </c>
      <c r="B31" s="25">
        <v>0</v>
      </c>
      <c r="C31" s="26">
        <v>0</v>
      </c>
      <c r="D31" s="25">
        <v>0</v>
      </c>
      <c r="E31" s="26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6">
        <v>0</v>
      </c>
      <c r="L31" s="25">
        <v>0</v>
      </c>
      <c r="M31" s="26">
        <v>0</v>
      </c>
      <c r="N31" s="25">
        <v>0</v>
      </c>
      <c r="O31" s="26">
        <v>0</v>
      </c>
      <c r="P31" s="26">
        <v>0</v>
      </c>
      <c r="Q31" s="27">
        <v>0</v>
      </c>
      <c r="R31" s="27">
        <v>0</v>
      </c>
      <c r="S31" s="25">
        <v>-25.896000000000001</v>
      </c>
      <c r="T31" s="27">
        <v>0</v>
      </c>
      <c r="U31" s="27">
        <v>0</v>
      </c>
      <c r="V31" s="27"/>
      <c r="W31" s="25">
        <v>0</v>
      </c>
      <c r="X31" s="39"/>
      <c r="Y31" s="39"/>
      <c r="AB31" s="33">
        <v>0</v>
      </c>
      <c r="AC31" s="38"/>
      <c r="AD31" s="37"/>
      <c r="AE31" s="37"/>
      <c r="AF31" s="37"/>
      <c r="AG31" s="37"/>
      <c r="AH31" s="37"/>
      <c r="AI31" s="37"/>
    </row>
    <row r="32" spans="1:35" s="30" customFormat="1" hidden="1">
      <c r="A32" s="40">
        <f>'[1]Aaro Inställningar'!H47</f>
        <v>0</v>
      </c>
      <c r="B32" s="41">
        <v>0</v>
      </c>
      <c r="C32" s="42">
        <v>0</v>
      </c>
      <c r="D32" s="41">
        <v>0</v>
      </c>
      <c r="E32" s="42">
        <v>0</v>
      </c>
      <c r="F32" s="42">
        <v>0</v>
      </c>
      <c r="G32" s="41">
        <v>0</v>
      </c>
      <c r="H32" s="42">
        <v>0</v>
      </c>
      <c r="I32" s="41">
        <v>0</v>
      </c>
      <c r="J32" s="42">
        <v>0</v>
      </c>
      <c r="K32" s="42">
        <v>0</v>
      </c>
      <c r="L32" s="41">
        <v>0</v>
      </c>
      <c r="M32" s="42">
        <v>0</v>
      </c>
      <c r="N32" s="41">
        <v>0</v>
      </c>
      <c r="O32" s="42">
        <v>0</v>
      </c>
      <c r="P32" s="42">
        <v>0</v>
      </c>
      <c r="Q32" s="27">
        <v>0</v>
      </c>
      <c r="R32" s="27">
        <v>0</v>
      </c>
      <c r="S32" s="41">
        <v>-24.896000000000001</v>
      </c>
      <c r="T32" s="43">
        <v>0</v>
      </c>
      <c r="U32" s="43">
        <v>0</v>
      </c>
      <c r="V32" s="43"/>
      <c r="W32" s="41">
        <v>0</v>
      </c>
      <c r="X32" s="39"/>
      <c r="Y32" s="39"/>
      <c r="AB32" s="33">
        <v>0</v>
      </c>
      <c r="AC32" s="38"/>
      <c r="AD32" s="37"/>
      <c r="AE32" s="37"/>
      <c r="AF32" s="37"/>
      <c r="AG32" s="37"/>
      <c r="AH32" s="37"/>
      <c r="AI32" s="37"/>
    </row>
    <row r="33" spans="1:35" s="30" customFormat="1">
      <c r="A33" s="44" t="s">
        <v>7</v>
      </c>
      <c r="B33" s="45">
        <f t="shared" ref="B33:P33" si="1">SUM(B6:B32)</f>
        <v>9429.4761278999995</v>
      </c>
      <c r="C33" s="45">
        <f t="shared" si="1"/>
        <v>8022.7369278000024</v>
      </c>
      <c r="D33" s="46">
        <f t="shared" si="1"/>
        <v>17384.964900700004</v>
      </c>
      <c r="E33" s="46">
        <f t="shared" si="1"/>
        <v>15548.593585000002</v>
      </c>
      <c r="F33" s="46">
        <f t="shared" si="1"/>
        <v>31696.467175799997</v>
      </c>
      <c r="G33" s="46">
        <f t="shared" si="1"/>
        <v>353.94462800000082</v>
      </c>
      <c r="H33" s="46">
        <f t="shared" si="1"/>
        <v>524.14516230000027</v>
      </c>
      <c r="I33" s="46">
        <f t="shared" si="1"/>
        <v>640.67973560000075</v>
      </c>
      <c r="J33" s="46">
        <f t="shared" si="1"/>
        <v>940.88223529999993</v>
      </c>
      <c r="K33" s="46">
        <f t="shared" si="1"/>
        <v>1896.1039943000017</v>
      </c>
      <c r="L33" s="46">
        <f t="shared" si="1"/>
        <v>560.26490950000107</v>
      </c>
      <c r="M33" s="46">
        <f t="shared" si="1"/>
        <v>567.23485180000011</v>
      </c>
      <c r="N33" s="46">
        <f t="shared" si="1"/>
        <v>972.74618660000101</v>
      </c>
      <c r="O33" s="45">
        <f t="shared" si="1"/>
        <v>1032.6087845999998</v>
      </c>
      <c r="P33" s="45">
        <f t="shared" si="1"/>
        <v>2282.6431755000026</v>
      </c>
      <c r="Q33" s="46"/>
      <c r="R33" s="47"/>
      <c r="S33" s="47"/>
      <c r="T33" s="47"/>
      <c r="U33" s="48">
        <f>SUM(U6:U32)</f>
        <v>11989.277224799998</v>
      </c>
      <c r="V33" s="48">
        <f>SUM(V6:V32)</f>
        <v>9737.9000000000015</v>
      </c>
      <c r="W33" s="47"/>
      <c r="X33" s="39"/>
      <c r="Y33" s="39"/>
      <c r="AB33" s="49"/>
      <c r="AC33" s="38"/>
      <c r="AD33" s="37"/>
      <c r="AE33" s="37"/>
      <c r="AF33" s="37"/>
      <c r="AG33" s="37"/>
      <c r="AH33" s="37"/>
      <c r="AI33" s="37"/>
    </row>
    <row r="34" spans="1:35" s="30" customFormat="1">
      <c r="A34" s="50" t="s">
        <v>8</v>
      </c>
      <c r="B34" s="50"/>
      <c r="C34" s="51">
        <f>B33/C33-1</f>
        <v>0.17534405188152591</v>
      </c>
      <c r="D34" s="52"/>
      <c r="E34" s="53">
        <f>D33/E33-1</f>
        <v>0.11810530037080524</v>
      </c>
      <c r="F34" s="53"/>
      <c r="G34" s="53"/>
      <c r="H34" s="53">
        <f>G33/H33-1</f>
        <v>-0.32472022359825448</v>
      </c>
      <c r="I34" s="54"/>
      <c r="J34" s="53">
        <f>I33/J33-1</f>
        <v>-0.31906490359474127</v>
      </c>
      <c r="K34" s="53"/>
      <c r="L34" s="53"/>
      <c r="M34" s="53">
        <f>L33/M33-1</f>
        <v>-1.2287577672425165E-2</v>
      </c>
      <c r="N34" s="53"/>
      <c r="O34" s="51">
        <f>N33/O33-1</f>
        <v>-5.7972195174756047E-2</v>
      </c>
      <c r="P34" s="51"/>
      <c r="Q34" s="55"/>
      <c r="R34" s="56"/>
      <c r="S34" s="56"/>
      <c r="T34" s="56"/>
      <c r="U34" s="56"/>
      <c r="V34" s="56"/>
      <c r="W34" s="56"/>
      <c r="AB34" s="49"/>
      <c r="AC34" s="38"/>
      <c r="AD34" s="37"/>
      <c r="AE34" s="37"/>
      <c r="AF34" s="37"/>
      <c r="AG34" s="37"/>
      <c r="AH34" s="37"/>
      <c r="AI34" s="37"/>
    </row>
    <row r="35" spans="1:35" s="30" customFormat="1">
      <c r="A35" s="50"/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7"/>
      <c r="P35" s="57"/>
      <c r="Q35" s="59"/>
      <c r="R35" s="60"/>
      <c r="S35" s="61"/>
      <c r="T35" s="61"/>
      <c r="U35" s="61"/>
      <c r="V35" s="61"/>
      <c r="W35" s="61"/>
      <c r="AC35" s="38"/>
      <c r="AD35" s="37"/>
      <c r="AE35" s="37"/>
      <c r="AF35" s="37"/>
      <c r="AG35" s="37"/>
      <c r="AH35" s="37"/>
      <c r="AI35" s="37"/>
    </row>
    <row r="36" spans="1:35" s="30" customFormat="1" ht="30.75">
      <c r="A36" s="62" t="s">
        <v>9</v>
      </c>
      <c r="B36" s="63">
        <f>'[1]Bolagsanalys Andelar NY'!K83</f>
        <v>6101.1587756999998</v>
      </c>
      <c r="C36" s="63">
        <f>'[1]Bolagsanalys Andelar NY'!L83</f>
        <v>5510.4261549999992</v>
      </c>
      <c r="D36" s="63">
        <f>'[1]Bolagsanalys Andelar NY'!P83</f>
        <v>11622.517922499999</v>
      </c>
      <c r="E36" s="63">
        <f>'[1]Bolagsanalys Andelar NY'!Q83</f>
        <v>10736.491301600001</v>
      </c>
      <c r="F36" s="63">
        <f>'[1]Bolagsanalys Andelar NY'!V83</f>
        <v>22057.339586299997</v>
      </c>
      <c r="G36" s="63">
        <f>'[1]Bolagsanalys Andelar NY'!K165</f>
        <v>269.80231379999987</v>
      </c>
      <c r="H36" s="63">
        <f>'[1]Bolagsanalys Andelar NY'!L165</f>
        <v>351.35473759999945</v>
      </c>
      <c r="I36" s="63">
        <f>'[1]Bolagsanalys Andelar NY'!P165</f>
        <v>460.20839269999999</v>
      </c>
      <c r="J36" s="63">
        <f>'[1]Bolagsanalys Andelar NY'!Q165</f>
        <v>618.25581540000007</v>
      </c>
      <c r="K36" s="63">
        <f>'[1]Bolagsanalys Andelar NY'!V165</f>
        <v>1354.0575033000005</v>
      </c>
      <c r="L36" s="63">
        <f>'[1]Bolagsanalys Andelar NY'!K246</f>
        <v>359.72294909999999</v>
      </c>
      <c r="M36" s="63">
        <f>'[1]Bolagsanalys Andelar NY'!L246</f>
        <v>382.81475789999939</v>
      </c>
      <c r="N36" s="63">
        <f>'[1]Bolagsanalys Andelar NY'!P246</f>
        <v>623.87363319999963</v>
      </c>
      <c r="O36" s="63">
        <f>'[1]Bolagsanalys Andelar NY'!Q246</f>
        <v>683.34683800000005</v>
      </c>
      <c r="P36" s="63">
        <f>'[1]Bolagsanalys Andelar NY'!V246</f>
        <v>1578.7730186000006</v>
      </c>
      <c r="Q36" s="59"/>
      <c r="R36" s="60"/>
      <c r="S36" s="61"/>
      <c r="T36" s="61"/>
      <c r="U36" s="61"/>
      <c r="V36" s="61"/>
      <c r="W36" s="61"/>
      <c r="AC36" s="38"/>
      <c r="AD36" s="37"/>
      <c r="AE36" s="37"/>
      <c r="AF36" s="37"/>
      <c r="AG36" s="37"/>
      <c r="AH36" s="37"/>
      <c r="AI36" s="37"/>
    </row>
    <row r="37" spans="1:35" s="30" customFormat="1">
      <c r="A37" s="50" t="s">
        <v>10</v>
      </c>
      <c r="B37" s="64"/>
      <c r="C37" s="65">
        <f>B36/C36-1</f>
        <v>0.10720271065859155</v>
      </c>
      <c r="D37" s="64"/>
      <c r="E37" s="65">
        <f>D36/E36-1</f>
        <v>8.2524783563878046E-2</v>
      </c>
      <c r="F37" s="66"/>
      <c r="G37" s="64"/>
      <c r="H37" s="65">
        <f>G36/H36-1</f>
        <v>-0.23210850764973356</v>
      </c>
      <c r="I37" s="64"/>
      <c r="J37" s="65">
        <f>I36/J36-1</f>
        <v>-0.25563434870037793</v>
      </c>
      <c r="K37" s="57"/>
      <c r="L37" s="64"/>
      <c r="M37" s="65">
        <f>L36/M36-1</f>
        <v>-6.0321103937250875E-2</v>
      </c>
      <c r="N37" s="64"/>
      <c r="O37" s="65">
        <f>N36/O36-1</f>
        <v>-8.7032238232147119E-2</v>
      </c>
      <c r="P37" s="57"/>
      <c r="Q37" s="59"/>
      <c r="R37" s="60"/>
      <c r="S37" s="61"/>
      <c r="T37" s="61"/>
      <c r="U37" s="61"/>
      <c r="V37" s="61"/>
      <c r="W37" s="61"/>
      <c r="AC37" s="38"/>
      <c r="AD37" s="37"/>
      <c r="AE37" s="37"/>
      <c r="AF37" s="37"/>
      <c r="AG37" s="37"/>
      <c r="AH37" s="37"/>
      <c r="AI37" s="37"/>
    </row>
    <row r="38" spans="1:35" s="30" customFormat="1" hidden="1">
      <c r="A38" s="50" t="s">
        <v>11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59"/>
      <c r="R38" s="60"/>
      <c r="S38" s="61"/>
      <c r="T38" s="61"/>
      <c r="U38" s="61"/>
      <c r="V38" s="61"/>
      <c r="W38" s="61"/>
      <c r="AC38" s="38"/>
      <c r="AD38" s="37"/>
      <c r="AE38" s="37"/>
      <c r="AF38" s="37"/>
      <c r="AG38" s="37"/>
      <c r="AH38" s="37"/>
      <c r="AI38" s="37"/>
    </row>
    <row r="39" spans="1:35" s="30" customFormat="1" hidden="1">
      <c r="A39" s="50"/>
      <c r="B39" s="64">
        <f>'[1]Bolagsanalys Andelar NY'!K36</f>
        <v>4789.1257033000002</v>
      </c>
      <c r="C39" s="64">
        <f>'[1]Bolagsanalys Andelar NY'!L36</f>
        <v>4117.1473320999994</v>
      </c>
      <c r="D39" s="64">
        <f>'[1]Bolagsanalys Andelar NY'!P36</f>
        <v>8947.3393123999995</v>
      </c>
      <c r="E39" s="64">
        <f>'[1]Bolagsanalys Andelar NY'!Q36</f>
        <v>7860.2836481000013</v>
      </c>
      <c r="F39" s="63">
        <f>'[1]Bolagsanalys Andelar NY'!V36</f>
        <v>16092.317515199999</v>
      </c>
      <c r="G39" s="64">
        <f>'[1]Bolagsanalys Andelar NY'!K118</f>
        <v>268.0009594</v>
      </c>
      <c r="H39" s="64">
        <f>'[1]Bolagsanalys Andelar NY'!L118</f>
        <v>294.78467919999957</v>
      </c>
      <c r="I39" s="64">
        <f>'[1]Bolagsanalys Andelar NY'!P118</f>
        <v>451.98443660000009</v>
      </c>
      <c r="J39" s="64">
        <f>'[1]Bolagsanalys Andelar NY'!Q118</f>
        <v>476.07564970000004</v>
      </c>
      <c r="K39" s="67">
        <f>'[1]Bolagsanalys Andelar NY'!V118</f>
        <v>1065.7768641000007</v>
      </c>
      <c r="L39" s="63">
        <f>'[1]Bolagsanalys Andelar NY'!K199</f>
        <v>343.14247560000013</v>
      </c>
      <c r="M39" s="63">
        <f>'[1]Bolagsanalys Andelar NY'!L199</f>
        <v>319.77214779999946</v>
      </c>
      <c r="N39" s="63">
        <f>'[1]Bolagsanalys Andelar NY'!P199</f>
        <v>581.87131229999977</v>
      </c>
      <c r="O39" s="63">
        <f>'[1]Bolagsanalys Andelar NY'!Q199</f>
        <v>528.81326100000001</v>
      </c>
      <c r="P39" s="63">
        <f>'[1]Bolagsanalys Andelar NY'!V199</f>
        <v>1248.3600717000006</v>
      </c>
      <c r="Q39" s="59"/>
      <c r="R39" s="60"/>
      <c r="S39" s="61"/>
      <c r="T39" s="61"/>
      <c r="U39" s="61"/>
      <c r="V39" s="61"/>
      <c r="W39" s="61"/>
      <c r="AC39" s="38"/>
      <c r="AD39" s="37"/>
      <c r="AE39" s="37"/>
      <c r="AF39" s="37"/>
      <c r="AG39" s="37"/>
      <c r="AH39" s="37"/>
      <c r="AI39" s="37"/>
    </row>
    <row r="40" spans="1:35" s="30" customFormat="1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60"/>
      <c r="S40" s="61"/>
      <c r="T40" s="61"/>
      <c r="U40" s="61"/>
      <c r="V40" s="61"/>
      <c r="W40" s="61"/>
      <c r="AC40" s="38"/>
      <c r="AD40" s="37"/>
      <c r="AE40" s="37"/>
      <c r="AF40" s="37"/>
      <c r="AG40" s="37"/>
      <c r="AH40" s="37"/>
      <c r="AI40" s="37"/>
    </row>
    <row r="41" spans="1:35" s="30" customFormat="1">
      <c r="A41" s="71" t="s">
        <v>12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60"/>
      <c r="S41" s="61"/>
      <c r="T41" s="61"/>
      <c r="U41" s="61"/>
      <c r="V41" s="61"/>
      <c r="W41" s="61"/>
      <c r="AC41" s="38"/>
      <c r="AD41" s="37"/>
      <c r="AE41" s="37"/>
      <c r="AF41" s="37"/>
      <c r="AG41" s="37"/>
      <c r="AH41" s="37"/>
      <c r="AI41" s="37"/>
    </row>
    <row r="42" spans="1:35" s="30" customFormat="1">
      <c r="A42" s="72" t="s">
        <v>13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60"/>
      <c r="S42" s="61"/>
      <c r="T42" s="61"/>
      <c r="U42" s="61"/>
      <c r="V42" s="61"/>
      <c r="W42" s="61"/>
      <c r="AC42" s="38"/>
      <c r="AD42" s="37"/>
      <c r="AE42" s="37"/>
      <c r="AF42" s="37"/>
      <c r="AG42" s="37"/>
      <c r="AH42" s="37"/>
      <c r="AI42" s="37"/>
    </row>
    <row r="43" spans="1:35" s="30" customFormat="1">
      <c r="A43" s="72" t="s">
        <v>14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  <c r="R43" s="60"/>
      <c r="S43" s="61"/>
      <c r="T43" s="61"/>
      <c r="U43" s="61"/>
      <c r="V43" s="61"/>
      <c r="W43" s="61"/>
      <c r="AC43" s="38"/>
      <c r="AD43" s="37"/>
      <c r="AE43" s="37"/>
      <c r="AF43" s="37"/>
      <c r="AG43" s="37"/>
      <c r="AH43" s="37"/>
      <c r="AI43" s="37"/>
    </row>
    <row r="44" spans="1:35" s="30" customFormat="1" ht="9" customHeight="1">
      <c r="A44" s="50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60"/>
      <c r="S44" s="61"/>
      <c r="T44" s="61"/>
      <c r="U44" s="61"/>
      <c r="V44" s="61"/>
      <c r="W44" s="61"/>
      <c r="AC44" s="38"/>
      <c r="AD44" s="37"/>
      <c r="AE44" s="37"/>
      <c r="AF44" s="37"/>
      <c r="AG44" s="37"/>
      <c r="AH44" s="37"/>
      <c r="AI44" s="37"/>
    </row>
    <row r="45" spans="1:35" s="30" customFormat="1">
      <c r="A45" s="71" t="s">
        <v>15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60"/>
      <c r="S45" s="61"/>
      <c r="T45" s="61"/>
      <c r="U45" s="61"/>
      <c r="V45" s="61"/>
      <c r="W45" s="61"/>
      <c r="AC45" s="38"/>
      <c r="AD45" s="37"/>
      <c r="AE45" s="37"/>
      <c r="AF45" s="37"/>
      <c r="AG45" s="37"/>
      <c r="AH45" s="37"/>
      <c r="AI45" s="37"/>
    </row>
    <row r="46" spans="1:35" s="30" customFormat="1">
      <c r="A46" s="71" t="s">
        <v>16</v>
      </c>
      <c r="B46" s="73"/>
      <c r="C46" s="73"/>
      <c r="D46" s="73"/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5"/>
      <c r="P46" s="76"/>
      <c r="Q46" s="77"/>
      <c r="R46" s="77"/>
      <c r="S46" s="77"/>
      <c r="T46" s="77"/>
      <c r="U46" s="77"/>
      <c r="V46" s="77"/>
      <c r="W46" s="77"/>
      <c r="AC46" s="38"/>
      <c r="AD46" s="37"/>
      <c r="AE46" s="37"/>
      <c r="AF46" s="37"/>
      <c r="AG46" s="37"/>
      <c r="AH46" s="37"/>
      <c r="AI46" s="37"/>
    </row>
    <row r="47" spans="1:35" s="30" customFormat="1" ht="9" customHeight="1">
      <c r="A47" s="72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8"/>
      <c r="P47" s="78"/>
      <c r="Q47" s="77"/>
      <c r="R47" s="77"/>
      <c r="S47" s="77"/>
      <c r="T47" s="77"/>
      <c r="U47" s="77"/>
      <c r="V47" s="77"/>
      <c r="W47" s="77"/>
      <c r="AC47" s="38"/>
      <c r="AD47" s="37"/>
      <c r="AE47" s="37"/>
      <c r="AF47" s="37"/>
      <c r="AG47" s="37"/>
      <c r="AH47" s="37"/>
      <c r="AI47" s="37"/>
    </row>
    <row r="48" spans="1:35" s="30" customFormat="1">
      <c r="A48" s="72" t="s">
        <v>17</v>
      </c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7"/>
      <c r="P48" s="77"/>
      <c r="Q48" s="77"/>
      <c r="R48" s="77"/>
      <c r="S48" s="77"/>
      <c r="T48" s="77"/>
      <c r="U48" s="77"/>
      <c r="V48" s="77"/>
      <c r="W48" s="77"/>
      <c r="AB48" s="38"/>
      <c r="AC48" s="38"/>
      <c r="AD48" s="37"/>
      <c r="AE48" s="37"/>
      <c r="AF48" s="37"/>
      <c r="AG48" s="37"/>
      <c r="AH48" s="37"/>
      <c r="AI48" s="37"/>
    </row>
    <row r="49" spans="1:35" s="30" customFormat="1">
      <c r="A49" s="72" t="s">
        <v>18</v>
      </c>
      <c r="B49" s="29"/>
      <c r="C49" s="29"/>
      <c r="D49" s="29"/>
      <c r="E49" s="29"/>
      <c r="F49" s="29"/>
      <c r="G49" s="29"/>
      <c r="H49" s="79"/>
      <c r="I49" s="79"/>
      <c r="J49" s="79"/>
      <c r="K49" s="79"/>
      <c r="L49" s="79"/>
      <c r="M49" s="79"/>
      <c r="N49" s="79"/>
      <c r="O49" s="29"/>
      <c r="P49" s="29"/>
      <c r="Q49" s="29"/>
      <c r="R49" s="80"/>
      <c r="S49" s="29"/>
      <c r="T49" s="29"/>
      <c r="U49" s="29"/>
      <c r="V49" s="29"/>
      <c r="W49" s="29"/>
      <c r="AB49" s="38"/>
      <c r="AC49" s="38"/>
      <c r="AD49" s="37"/>
      <c r="AE49" s="37"/>
      <c r="AF49" s="37"/>
      <c r="AG49" s="37"/>
      <c r="AH49" s="37"/>
      <c r="AI49" s="37"/>
    </row>
    <row r="50" spans="1:35" s="30" customFormat="1">
      <c r="A50" s="81"/>
      <c r="B50" s="29"/>
      <c r="C50" s="29"/>
      <c r="D50" s="29"/>
      <c r="E50" s="29"/>
      <c r="F50" s="29"/>
      <c r="G50" s="29"/>
      <c r="H50" s="79"/>
      <c r="I50" s="79"/>
      <c r="J50" s="79"/>
      <c r="K50" s="79"/>
      <c r="L50" s="79"/>
      <c r="M50" s="79"/>
      <c r="N50" s="79"/>
      <c r="O50" s="29"/>
      <c r="P50" s="29"/>
      <c r="Q50" s="29"/>
      <c r="R50" s="79"/>
      <c r="S50" s="29"/>
      <c r="T50" s="29"/>
      <c r="U50" s="29"/>
      <c r="V50" s="29"/>
      <c r="W50" s="29"/>
      <c r="AB50" s="38"/>
      <c r="AC50" s="38"/>
      <c r="AD50" s="37"/>
      <c r="AE50" s="37"/>
      <c r="AF50" s="37"/>
      <c r="AG50" s="37"/>
      <c r="AH50" s="37"/>
      <c r="AI50" s="37"/>
    </row>
    <row r="51" spans="1:35" s="30" customFormat="1">
      <c r="A51" s="81"/>
      <c r="B51" s="29"/>
      <c r="C51" s="29"/>
      <c r="D51" s="29"/>
      <c r="E51" s="29"/>
      <c r="F51" s="29"/>
      <c r="G51" s="29"/>
      <c r="H51" s="79"/>
      <c r="I51" s="79"/>
      <c r="J51" s="79"/>
      <c r="K51" s="79"/>
      <c r="L51" s="79"/>
      <c r="M51" s="79"/>
      <c r="N51" s="79"/>
      <c r="O51" s="29"/>
      <c r="P51" s="29"/>
      <c r="Q51" s="29"/>
      <c r="R51" s="79"/>
      <c r="S51" s="29"/>
      <c r="T51" s="29"/>
      <c r="U51" s="29"/>
      <c r="V51" s="29"/>
      <c r="W51" s="29"/>
      <c r="AB51" s="38"/>
      <c r="AC51" s="38"/>
      <c r="AD51" s="37"/>
      <c r="AE51" s="37"/>
      <c r="AF51" s="37"/>
      <c r="AG51" s="37"/>
      <c r="AH51" s="37"/>
      <c r="AI51" s="37"/>
    </row>
    <row r="52" spans="1:35" s="30" customFormat="1">
      <c r="A52" s="81"/>
      <c r="B52" s="29"/>
      <c r="C52" s="29"/>
      <c r="D52" s="29"/>
      <c r="E52" s="29"/>
      <c r="F52" s="29"/>
      <c r="G52" s="29"/>
      <c r="H52" s="79"/>
      <c r="I52" s="79"/>
      <c r="J52" s="79"/>
      <c r="K52" s="79"/>
      <c r="L52" s="79"/>
      <c r="M52" s="79"/>
      <c r="N52" s="79"/>
      <c r="O52" s="79"/>
      <c r="P52" s="79"/>
      <c r="Q52" s="29"/>
      <c r="R52" s="29"/>
      <c r="S52" s="29"/>
      <c r="T52" s="29"/>
      <c r="U52" s="79"/>
      <c r="V52" s="29"/>
      <c r="W52" s="29"/>
      <c r="AB52" s="38"/>
      <c r="AC52" s="38"/>
      <c r="AD52" s="37"/>
      <c r="AE52" s="37"/>
      <c r="AF52" s="37"/>
      <c r="AG52" s="37"/>
      <c r="AH52" s="37"/>
      <c r="AI52" s="37"/>
    </row>
    <row r="53" spans="1:35" s="30" customForma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AB53" s="38"/>
      <c r="AC53" s="38"/>
      <c r="AD53" s="37"/>
      <c r="AE53" s="37"/>
      <c r="AF53" s="37"/>
      <c r="AG53" s="37"/>
      <c r="AH53" s="37"/>
      <c r="AI53" s="37"/>
    </row>
    <row r="54" spans="1:35" s="30" customFormat="1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AB54" s="38"/>
      <c r="AC54" s="38"/>
      <c r="AD54" s="37"/>
      <c r="AE54" s="37"/>
      <c r="AF54" s="37"/>
      <c r="AG54" s="37"/>
      <c r="AH54" s="37"/>
      <c r="AI54" s="37"/>
    </row>
    <row r="55" spans="1:35" s="30" customFormat="1">
      <c r="A55" s="71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AB55" s="37"/>
      <c r="AC55" s="37"/>
      <c r="AD55" s="37"/>
      <c r="AE55" s="37"/>
      <c r="AF55" s="37"/>
      <c r="AG55" s="37"/>
      <c r="AH55" s="37"/>
      <c r="AI55" s="37"/>
    </row>
    <row r="56" spans="1:35">
      <c r="A56" s="71"/>
      <c r="H56" s="29"/>
      <c r="I56" s="29"/>
      <c r="J56" s="29"/>
      <c r="K56" s="29"/>
      <c r="L56" s="29"/>
      <c r="M56" s="29"/>
      <c r="N56" s="29"/>
      <c r="O56" s="29"/>
      <c r="P56" s="29"/>
      <c r="U56" s="29"/>
      <c r="AB56" s="37"/>
      <c r="AC56" s="37"/>
      <c r="AD56" s="37"/>
      <c r="AE56" s="37"/>
      <c r="AF56" s="37"/>
      <c r="AG56" s="37"/>
      <c r="AH56" s="37"/>
      <c r="AI56" s="37"/>
    </row>
    <row r="57" spans="1:35">
      <c r="H57" s="29"/>
      <c r="I57" s="29"/>
      <c r="J57" s="29"/>
      <c r="K57" s="29"/>
      <c r="L57" s="29"/>
      <c r="M57" s="29"/>
      <c r="N57" s="29"/>
      <c r="O57" s="29"/>
      <c r="P57" s="29"/>
      <c r="U57" s="29"/>
      <c r="AB57" s="37"/>
      <c r="AC57" s="37"/>
      <c r="AD57" s="37"/>
      <c r="AE57" s="37"/>
    </row>
    <row r="58" spans="1:35">
      <c r="AB58" s="37"/>
      <c r="AC58" s="37"/>
      <c r="AD58" s="37"/>
      <c r="AE58" s="37"/>
    </row>
    <row r="59" spans="1:35">
      <c r="AB59" s="37"/>
      <c r="AC59" s="37"/>
      <c r="AD59" s="37"/>
      <c r="AE59" s="37"/>
    </row>
    <row r="60" spans="1:35">
      <c r="AB60" s="37"/>
      <c r="AC60" s="37"/>
      <c r="AD60" s="37"/>
      <c r="AE60" s="37"/>
    </row>
    <row r="61" spans="1:35">
      <c r="AB61" s="37"/>
      <c r="AC61" s="37"/>
      <c r="AD61" s="37"/>
      <c r="AE61" s="37"/>
    </row>
    <row r="62" spans="1:35">
      <c r="AB62" s="37"/>
      <c r="AC62" s="37"/>
      <c r="AD62" s="37"/>
      <c r="AE62" s="37"/>
    </row>
    <row r="63" spans="1:35">
      <c r="AB63" s="37"/>
      <c r="AC63" s="37"/>
      <c r="AD63" s="37"/>
      <c r="AE63" s="37"/>
    </row>
    <row r="64" spans="1:35">
      <c r="AB64" s="37"/>
      <c r="AC64" s="37"/>
      <c r="AD64" s="37"/>
      <c r="AE64" s="37"/>
    </row>
    <row r="65" spans="1:31">
      <c r="AB65" s="37"/>
      <c r="AC65" s="37"/>
      <c r="AD65" s="37"/>
      <c r="AE65" s="37"/>
    </row>
    <row r="66" spans="1:31">
      <c r="AB66" s="37"/>
      <c r="AC66" s="37"/>
      <c r="AD66" s="37"/>
      <c r="AE66" s="37"/>
    </row>
    <row r="67" spans="1:31">
      <c r="AB67" s="37"/>
      <c r="AC67" s="37"/>
      <c r="AD67" s="37"/>
      <c r="AE67" s="37"/>
    </row>
    <row r="68" spans="1:31">
      <c r="AB68" s="37"/>
      <c r="AC68" s="37"/>
      <c r="AD68" s="37"/>
      <c r="AE68" s="37"/>
    </row>
    <row r="69" spans="1:31">
      <c r="AB69" s="37"/>
      <c r="AC69" s="37"/>
      <c r="AD69" s="37"/>
    </row>
    <row r="70" spans="1:31" s="73" customFormat="1">
      <c r="A70" s="29"/>
      <c r="B70" s="29"/>
      <c r="C70" s="29"/>
      <c r="D70" s="29"/>
      <c r="E70" s="29"/>
      <c r="F70" s="29"/>
      <c r="G70" s="29"/>
      <c r="H70" s="79"/>
      <c r="I70" s="79"/>
      <c r="J70" s="79"/>
      <c r="K70" s="79"/>
      <c r="L70" s="79"/>
      <c r="M70" s="79"/>
      <c r="N70" s="79"/>
      <c r="O70" s="79"/>
      <c r="P70" s="79"/>
      <c r="Q70" s="29"/>
      <c r="R70" s="29"/>
      <c r="S70" s="29"/>
      <c r="T70" s="29"/>
      <c r="U70" s="79"/>
      <c r="V70" s="29"/>
      <c r="W70" s="29"/>
      <c r="AB70" s="29"/>
      <c r="AC70" s="29"/>
      <c r="AD70" s="29"/>
    </row>
    <row r="71" spans="1:31" s="73" customFormat="1">
      <c r="A71" s="29"/>
      <c r="B71" s="29"/>
      <c r="C71" s="29"/>
      <c r="D71" s="29"/>
      <c r="E71" s="29"/>
      <c r="F71" s="29"/>
      <c r="G71" s="29"/>
      <c r="H71" s="79"/>
      <c r="I71" s="79"/>
      <c r="J71" s="79"/>
      <c r="K71" s="79"/>
      <c r="L71" s="79"/>
      <c r="M71" s="79"/>
      <c r="N71" s="79"/>
      <c r="O71" s="79"/>
      <c r="P71" s="79"/>
      <c r="Q71" s="29"/>
      <c r="R71" s="29"/>
      <c r="S71" s="29"/>
      <c r="T71" s="29"/>
      <c r="U71" s="79"/>
      <c r="V71" s="29"/>
      <c r="W71" s="29"/>
    </row>
    <row r="72" spans="1:31" s="73" customFormat="1">
      <c r="A72" s="29"/>
      <c r="B72" s="29"/>
      <c r="C72" s="29"/>
      <c r="D72" s="29"/>
      <c r="E72" s="29"/>
      <c r="F72" s="29"/>
      <c r="G72" s="29"/>
      <c r="H72" s="79"/>
      <c r="I72" s="79"/>
      <c r="J72" s="79"/>
      <c r="K72" s="79"/>
      <c r="L72" s="79"/>
      <c r="M72" s="79"/>
      <c r="N72" s="79"/>
      <c r="O72" s="79"/>
      <c r="P72" s="79"/>
      <c r="Q72" s="29"/>
      <c r="R72" s="29"/>
      <c r="S72" s="29"/>
      <c r="T72" s="29"/>
      <c r="U72" s="79"/>
      <c r="V72" s="29"/>
      <c r="W72" s="29"/>
    </row>
    <row r="73" spans="1:31" s="73" customFormat="1">
      <c r="A73" s="29"/>
      <c r="B73" s="29"/>
      <c r="C73" s="29"/>
      <c r="D73" s="29"/>
      <c r="E73" s="29"/>
      <c r="F73" s="29"/>
      <c r="G73" s="29"/>
      <c r="H73" s="79"/>
      <c r="I73" s="79"/>
      <c r="J73" s="79"/>
      <c r="K73" s="79"/>
      <c r="L73" s="79"/>
      <c r="M73" s="79"/>
      <c r="N73" s="79"/>
      <c r="O73" s="79"/>
      <c r="P73" s="79"/>
      <c r="Q73" s="29"/>
      <c r="R73" s="29"/>
      <c r="S73" s="29"/>
      <c r="T73" s="29"/>
      <c r="U73" s="79"/>
      <c r="V73" s="29"/>
      <c r="W73" s="29"/>
      <c r="X73" s="82"/>
      <c r="Y73" s="82"/>
      <c r="Z73" s="82"/>
      <c r="AA73" s="82"/>
    </row>
    <row r="74" spans="1:31">
      <c r="AB74" s="73"/>
    </row>
  </sheetData>
  <mergeCells count="3">
    <mergeCell ref="B3:F3"/>
    <mergeCell ref="G3:K3"/>
    <mergeCell ref="L3:P3"/>
  </mergeCells>
  <pageMargins left="0.70866141732283472" right="0" top="0.74803149606299213" bottom="0.55118110236220474" header="0.39370078740157483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Bolagstabell</vt:lpstr>
      <vt:lpstr>Blad1</vt:lpstr>
      <vt:lpstr>Blad2</vt:lpstr>
      <vt:lpstr>Blad3</vt:lpstr>
      <vt:lpstr>Bolagstabell!Utskriftsområde</vt:lpstr>
    </vt:vector>
  </TitlesOfParts>
  <Company>Ratos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Glifberg</dc:creator>
  <cp:lastModifiedBy>Maria Glifberg</cp:lastModifiedBy>
  <cp:lastPrinted>2016-08-18T06:47:57Z</cp:lastPrinted>
  <dcterms:created xsi:type="dcterms:W3CDTF">2016-08-18T06:47:46Z</dcterms:created>
  <dcterms:modified xsi:type="dcterms:W3CDTF">2016-08-18T09:25:50Z</dcterms:modified>
</cp:coreProperties>
</file>