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Kommunikationsavdelningen\Delårsrapporter\2015 Q3 sv+eng\Svenska\"/>
    </mc:Choice>
  </mc:AlternateContent>
  <bookViews>
    <workbookView xWindow="-12" yWindow="228" windowWidth="14280" windowHeight="5520" tabRatio="754"/>
  </bookViews>
  <sheets>
    <sheet name="AH Industries " sheetId="39" r:id="rId1"/>
    <sheet name="Aibel" sheetId="63" r:id="rId2"/>
    <sheet name="ArcusGruppen" sheetId="48" r:id="rId3"/>
    <sheet name="Biolin Scientific" sheetId="50" r:id="rId4"/>
    <sheet name="Bisnode" sheetId="49" r:id="rId5"/>
    <sheet name="DIAB" sheetId="51" r:id="rId6"/>
    <sheet name="Euromaint" sheetId="52" r:id="rId7"/>
    <sheet name="GS Hydro" sheetId="53" r:id="rId8"/>
    <sheet name="HENT" sheetId="55" r:id="rId9"/>
    <sheet name="HL Display" sheetId="56" r:id="rId10"/>
    <sheet name="Jøtul" sheetId="58" r:id="rId11"/>
    <sheet name="KVD" sheetId="59" r:id="rId12"/>
    <sheet name="Ledil" sheetId="65" r:id="rId13"/>
    <sheet name="Mobile Climate Control" sheetId="60" r:id="rId14"/>
    <sheet name="Nebula" sheetId="61" r:id="rId15"/>
    <sheet name="Speed Group" sheetId="68" r:id="rId16"/>
    <sheet name="Blad9" sheetId="64" r:id="rId17"/>
  </sheets>
  <definedNames>
    <definedName name="Bolagskod" localSheetId="12">#REF!</definedName>
    <definedName name="Bolagskod" localSheetId="15">#REF!</definedName>
    <definedName name="Bolagskod">#REF!</definedName>
    <definedName name="_xlnm.Print_Area" localSheetId="0">'AH Industries '!$A$1:$L$92</definedName>
    <definedName name="_xlnm.Print_Area" localSheetId="1">Aibel!$A$1:$M$95</definedName>
    <definedName name="_xlnm.Print_Area" localSheetId="2">ArcusGruppen!$A$1:$L$92</definedName>
    <definedName name="_xlnm.Print_Area" localSheetId="3">'Biolin Scientific'!$A$1:$M$94</definedName>
    <definedName name="_xlnm.Print_Area" localSheetId="4">Bisnode!$A$1:$M$93</definedName>
    <definedName name="_xlnm.Print_Area" localSheetId="5">DIAB!$A$1:$L$92</definedName>
    <definedName name="_xlnm.Print_Area" localSheetId="6">Euromaint!$A$1:$M$95</definedName>
    <definedName name="_xlnm.Print_Area" localSheetId="7">'GS Hydro'!$A$1:$L$93</definedName>
    <definedName name="_xlnm.Print_Area" localSheetId="8">HENT!$A$1:$M$94</definedName>
    <definedName name="_xlnm.Print_Area" localSheetId="9">'HL Display'!$A$1:$L$92</definedName>
    <definedName name="_xlnm.Print_Area" localSheetId="10">Jøtul!$A$1:$L$92</definedName>
    <definedName name="_xlnm.Print_Area" localSheetId="11">KVD!$A$1:$L$93</definedName>
    <definedName name="_xlnm.Print_Area" localSheetId="12">Ledil!$A$1:$L$93</definedName>
    <definedName name="_xlnm.Print_Area" localSheetId="13">'Mobile Climate Control'!$A$1:$L$93</definedName>
    <definedName name="_xlnm.Print_Area" localSheetId="14">Nebula!$A$1:$M$93</definedName>
    <definedName name="_xlnm.Print_Area" localSheetId="15">'Speed Group'!$A$1:$L$93</definedName>
    <definedName name="VMÅN">#REF!</definedName>
  </definedNames>
  <calcPr calcId="152511"/>
</workbook>
</file>

<file path=xl/calcChain.xml><?xml version="1.0" encoding="utf-8"?>
<calcChain xmlns="http://schemas.openxmlformats.org/spreadsheetml/2006/main">
  <c r="E12" i="68" l="1"/>
  <c r="E14" i="68" s="1"/>
  <c r="F12" i="68"/>
  <c r="G12" i="68"/>
  <c r="H12" i="68"/>
  <c r="I12" i="68"/>
  <c r="I14" i="68" s="1"/>
  <c r="J12" i="68"/>
  <c r="J14" i="68" s="1"/>
  <c r="K12" i="68"/>
  <c r="L12" i="68"/>
  <c r="L14" i="68" s="1"/>
  <c r="F14" i="68"/>
  <c r="F28" i="68" s="1"/>
  <c r="G14" i="68"/>
  <c r="H14" i="68"/>
  <c r="K14" i="68"/>
  <c r="K17" i="68" s="1"/>
  <c r="K20" i="68" s="1"/>
  <c r="K23" i="68" s="1"/>
  <c r="G17" i="68"/>
  <c r="G20" i="68" s="1"/>
  <c r="G23" i="68" s="1"/>
  <c r="H17" i="68"/>
  <c r="H20" i="68" s="1"/>
  <c r="H23" i="68" s="1"/>
  <c r="G28" i="68"/>
  <c r="H28" i="68"/>
  <c r="K28" i="68"/>
  <c r="G39" i="68"/>
  <c r="I39" i="68"/>
  <c r="J39" i="68"/>
  <c r="K39" i="68"/>
  <c r="L39" i="68"/>
  <c r="G45" i="68"/>
  <c r="I45" i="68"/>
  <c r="J45" i="68"/>
  <c r="K45" i="68"/>
  <c r="L45" i="68"/>
  <c r="G55" i="68"/>
  <c r="I55" i="68"/>
  <c r="J55" i="68"/>
  <c r="K55" i="68"/>
  <c r="L55" i="68"/>
  <c r="J63" i="68"/>
  <c r="J66" i="68" s="1"/>
  <c r="J68" i="68" s="1"/>
  <c r="K63" i="68"/>
  <c r="K66" i="68" s="1"/>
  <c r="K68" i="68" s="1"/>
  <c r="L63" i="68"/>
  <c r="L66" i="68" s="1"/>
  <c r="L68" i="68" s="1"/>
  <c r="J73" i="68"/>
  <c r="K73" i="68"/>
  <c r="L73" i="68"/>
  <c r="E12" i="61"/>
  <c r="E14" i="61" s="1"/>
  <c r="F12" i="61"/>
  <c r="F14" i="61" s="1"/>
  <c r="F28" i="61" s="1"/>
  <c r="G12" i="61"/>
  <c r="G14" i="61" s="1"/>
  <c r="G17" i="61" s="1"/>
  <c r="G20" i="61" s="1"/>
  <c r="G23" i="61" s="1"/>
  <c r="H12" i="61"/>
  <c r="H14" i="61" s="1"/>
  <c r="H28" i="61" s="1"/>
  <c r="I12" i="61"/>
  <c r="I14" i="61" s="1"/>
  <c r="I17" i="61" s="1"/>
  <c r="I20" i="61" s="1"/>
  <c r="I23" i="61" s="1"/>
  <c r="J12" i="61"/>
  <c r="J14" i="61" s="1"/>
  <c r="J28" i="61" s="1"/>
  <c r="K12" i="61"/>
  <c r="K14" i="61" s="1"/>
  <c r="K17" i="61" s="1"/>
  <c r="K20" i="61" s="1"/>
  <c r="K23" i="61" s="1"/>
  <c r="L12" i="61"/>
  <c r="L14" i="61" s="1"/>
  <c r="L28" i="61" s="1"/>
  <c r="M12" i="61"/>
  <c r="M14" i="61" s="1"/>
  <c r="G39" i="61"/>
  <c r="H39" i="61"/>
  <c r="I39" i="61"/>
  <c r="J39" i="61"/>
  <c r="L39" i="61"/>
  <c r="M39" i="61"/>
  <c r="G45" i="61"/>
  <c r="H45" i="61"/>
  <c r="I45" i="61"/>
  <c r="J45" i="61"/>
  <c r="L45" i="61"/>
  <c r="M45" i="61"/>
  <c r="G55" i="61"/>
  <c r="H55" i="61"/>
  <c r="I55" i="61"/>
  <c r="J55" i="61"/>
  <c r="L55" i="61"/>
  <c r="M55" i="61"/>
  <c r="E63" i="61"/>
  <c r="E66" i="61" s="1"/>
  <c r="E68" i="61" s="1"/>
  <c r="F63" i="61"/>
  <c r="F66" i="61" s="1"/>
  <c r="F68" i="61" s="1"/>
  <c r="G63" i="61"/>
  <c r="G66" i="61" s="1"/>
  <c r="G68" i="61" s="1"/>
  <c r="H63" i="61"/>
  <c r="H66" i="61" s="1"/>
  <c r="H68" i="61" s="1"/>
  <c r="I63" i="61"/>
  <c r="I66" i="61" s="1"/>
  <c r="I68" i="61" s="1"/>
  <c r="L63" i="61"/>
  <c r="L66" i="61" s="1"/>
  <c r="L68" i="61" s="1"/>
  <c r="M63" i="61"/>
  <c r="M66" i="61" s="1"/>
  <c r="M68" i="61" s="1"/>
  <c r="E73" i="61"/>
  <c r="F73" i="61"/>
  <c r="G73" i="61"/>
  <c r="H73" i="61"/>
  <c r="I73" i="61"/>
  <c r="L73" i="61"/>
  <c r="M73" i="61"/>
  <c r="E12" i="60"/>
  <c r="E14" i="60" s="1"/>
  <c r="F12" i="60"/>
  <c r="G12" i="60"/>
  <c r="H12" i="60"/>
  <c r="I12" i="60"/>
  <c r="J12" i="60"/>
  <c r="K12" i="60"/>
  <c r="L12" i="60"/>
  <c r="F14" i="60"/>
  <c r="F28" i="60" s="1"/>
  <c r="G14" i="60"/>
  <c r="H14" i="60"/>
  <c r="I14" i="60"/>
  <c r="I28" i="60" s="1"/>
  <c r="J14" i="60"/>
  <c r="J28" i="60" s="1"/>
  <c r="K14" i="60"/>
  <c r="L14" i="60"/>
  <c r="F17" i="60"/>
  <c r="F20" i="60" s="1"/>
  <c r="F23" i="60" s="1"/>
  <c r="G17" i="60"/>
  <c r="H17" i="60"/>
  <c r="J17" i="60"/>
  <c r="J20" i="60" s="1"/>
  <c r="J23" i="60" s="1"/>
  <c r="K17" i="60"/>
  <c r="L17" i="60"/>
  <c r="G20" i="60"/>
  <c r="G23" i="60" s="1"/>
  <c r="H20" i="60"/>
  <c r="K20" i="60"/>
  <c r="K23" i="60" s="1"/>
  <c r="L20" i="60"/>
  <c r="H23" i="60"/>
  <c r="L23" i="60"/>
  <c r="G28" i="60"/>
  <c r="H28" i="60"/>
  <c r="K28" i="60"/>
  <c r="L28" i="60"/>
  <c r="G39" i="60"/>
  <c r="H39" i="60"/>
  <c r="I39" i="60"/>
  <c r="J39" i="60"/>
  <c r="K39" i="60"/>
  <c r="L39" i="60"/>
  <c r="G45" i="60"/>
  <c r="H45" i="60"/>
  <c r="I45" i="60"/>
  <c r="J45" i="60"/>
  <c r="K45" i="60"/>
  <c r="L45" i="60"/>
  <c r="G55" i="60"/>
  <c r="H55" i="60"/>
  <c r="I55" i="60"/>
  <c r="J55" i="60"/>
  <c r="K55" i="60"/>
  <c r="L55" i="60"/>
  <c r="E63" i="60"/>
  <c r="F63" i="60"/>
  <c r="G63" i="60"/>
  <c r="H63" i="60"/>
  <c r="I63" i="60"/>
  <c r="J63" i="60"/>
  <c r="K63" i="60"/>
  <c r="L63" i="60"/>
  <c r="E66" i="60"/>
  <c r="F66" i="60"/>
  <c r="G66" i="60"/>
  <c r="H66" i="60"/>
  <c r="I66" i="60"/>
  <c r="J66" i="60"/>
  <c r="K66" i="60"/>
  <c r="L66" i="60"/>
  <c r="E68" i="60"/>
  <c r="F68" i="60"/>
  <c r="G68" i="60"/>
  <c r="H68" i="60"/>
  <c r="I68" i="60"/>
  <c r="J68" i="60"/>
  <c r="K68" i="60"/>
  <c r="L68" i="60"/>
  <c r="E73" i="60"/>
  <c r="F73" i="60"/>
  <c r="G73" i="60"/>
  <c r="H73" i="60"/>
  <c r="I73" i="60"/>
  <c r="I74" i="60" s="1"/>
  <c r="I76" i="60" s="1"/>
  <c r="J73" i="60"/>
  <c r="J74" i="60" s="1"/>
  <c r="J76" i="60" s="1"/>
  <c r="K73" i="60"/>
  <c r="L73" i="60"/>
  <c r="E74" i="60"/>
  <c r="F74" i="60"/>
  <c r="G74" i="60"/>
  <c r="H74" i="60"/>
  <c r="K74" i="60"/>
  <c r="L74" i="60"/>
  <c r="E76" i="60"/>
  <c r="F76" i="60"/>
  <c r="G76" i="60"/>
  <c r="H76" i="60"/>
  <c r="K76" i="60"/>
  <c r="L76" i="60"/>
  <c r="E12" i="65"/>
  <c r="E14" i="65" s="1"/>
  <c r="F12" i="65"/>
  <c r="G12" i="65"/>
  <c r="H12" i="65"/>
  <c r="I12" i="65"/>
  <c r="J12" i="65"/>
  <c r="K12" i="65"/>
  <c r="K14" i="65" s="1"/>
  <c r="L12" i="65"/>
  <c r="F14" i="65"/>
  <c r="F17" i="65" s="1"/>
  <c r="F20" i="65" s="1"/>
  <c r="F23" i="65" s="1"/>
  <c r="G14" i="65"/>
  <c r="H14" i="65"/>
  <c r="I14" i="65"/>
  <c r="I17" i="65" s="1"/>
  <c r="I20" i="65" s="1"/>
  <c r="I23" i="65" s="1"/>
  <c r="J14" i="65"/>
  <c r="J28" i="65" s="1"/>
  <c r="L14" i="65"/>
  <c r="G17" i="65"/>
  <c r="G20" i="65" s="1"/>
  <c r="G23" i="65" s="1"/>
  <c r="H17" i="65"/>
  <c r="H20" i="65" s="1"/>
  <c r="H23" i="65" s="1"/>
  <c r="L17" i="65"/>
  <c r="L20" i="65" s="1"/>
  <c r="L23" i="65" s="1"/>
  <c r="G28" i="65"/>
  <c r="H28" i="65"/>
  <c r="I28" i="65"/>
  <c r="L28" i="65"/>
  <c r="G39" i="65"/>
  <c r="I39" i="65"/>
  <c r="K39" i="65"/>
  <c r="L39" i="65"/>
  <c r="G45" i="65"/>
  <c r="I45" i="65"/>
  <c r="I46" i="65" s="1"/>
  <c r="K45" i="65"/>
  <c r="K46" i="65" s="1"/>
  <c r="L45" i="65"/>
  <c r="G46" i="65"/>
  <c r="L46" i="65"/>
  <c r="G55" i="65"/>
  <c r="I55" i="65"/>
  <c r="K55" i="65"/>
  <c r="L55" i="65"/>
  <c r="E63" i="65"/>
  <c r="G63" i="65"/>
  <c r="K63" i="65"/>
  <c r="L63" i="65"/>
  <c r="L66" i="65" s="1"/>
  <c r="L68" i="65" s="1"/>
  <c r="E66" i="65"/>
  <c r="G66" i="65"/>
  <c r="K66" i="65"/>
  <c r="K68" i="65" s="1"/>
  <c r="E68" i="65"/>
  <c r="G68" i="65"/>
  <c r="E73" i="65"/>
  <c r="G73" i="65"/>
  <c r="K73" i="65"/>
  <c r="L73" i="65"/>
  <c r="E12" i="59"/>
  <c r="F12" i="59"/>
  <c r="G12" i="59"/>
  <c r="G14" i="59" s="1"/>
  <c r="H12" i="59"/>
  <c r="I12" i="59"/>
  <c r="J12" i="59"/>
  <c r="K12" i="59"/>
  <c r="K14" i="59" s="1"/>
  <c r="L12" i="59"/>
  <c r="E14" i="59"/>
  <c r="F14" i="59"/>
  <c r="F17" i="59" s="1"/>
  <c r="F20" i="59" s="1"/>
  <c r="F23" i="59" s="1"/>
  <c r="H14" i="59"/>
  <c r="I14" i="59"/>
  <c r="J14" i="59"/>
  <c r="J17" i="59" s="1"/>
  <c r="J20" i="59" s="1"/>
  <c r="J23" i="59" s="1"/>
  <c r="L14" i="59"/>
  <c r="L17" i="59" s="1"/>
  <c r="L20" i="59" s="1"/>
  <c r="L23" i="59" s="1"/>
  <c r="E17" i="59"/>
  <c r="H17" i="59"/>
  <c r="H20" i="59" s="1"/>
  <c r="H23" i="59" s="1"/>
  <c r="I17" i="59"/>
  <c r="E20" i="59"/>
  <c r="E23" i="59" s="1"/>
  <c r="I20" i="59"/>
  <c r="I23" i="59" s="1"/>
  <c r="E28" i="59"/>
  <c r="F28" i="59"/>
  <c r="H28" i="59"/>
  <c r="I28" i="59"/>
  <c r="J28" i="59"/>
  <c r="L28" i="59"/>
  <c r="G39" i="59"/>
  <c r="H39" i="59"/>
  <c r="I39" i="59"/>
  <c r="J39" i="59"/>
  <c r="K39" i="59"/>
  <c r="L39" i="59"/>
  <c r="G45" i="59"/>
  <c r="G46" i="59" s="1"/>
  <c r="H45" i="59"/>
  <c r="I45" i="59"/>
  <c r="J45" i="59"/>
  <c r="K45" i="59"/>
  <c r="K46" i="59" s="1"/>
  <c r="L45" i="59"/>
  <c r="G55" i="59"/>
  <c r="H55" i="59"/>
  <c r="I55" i="59"/>
  <c r="J55" i="59"/>
  <c r="K55" i="59"/>
  <c r="L55" i="59"/>
  <c r="E63" i="59"/>
  <c r="F63" i="59"/>
  <c r="G63" i="59"/>
  <c r="H63" i="59"/>
  <c r="I63" i="59"/>
  <c r="J63" i="59"/>
  <c r="K63" i="59"/>
  <c r="L63" i="59"/>
  <c r="E66" i="59"/>
  <c r="E68" i="59" s="1"/>
  <c r="F66" i="59"/>
  <c r="F68" i="59" s="1"/>
  <c r="F74" i="59" s="1"/>
  <c r="F76" i="59" s="1"/>
  <c r="G66" i="59"/>
  <c r="H66" i="59"/>
  <c r="I66" i="59"/>
  <c r="J66" i="59"/>
  <c r="K66" i="59"/>
  <c r="L66" i="59"/>
  <c r="G68" i="59"/>
  <c r="H68" i="59"/>
  <c r="I68" i="59"/>
  <c r="J68" i="59"/>
  <c r="K68" i="59"/>
  <c r="L68" i="59"/>
  <c r="E73" i="59"/>
  <c r="E74" i="59" s="1"/>
  <c r="E76" i="59" s="1"/>
  <c r="F73" i="59"/>
  <c r="G73" i="59"/>
  <c r="H73" i="59"/>
  <c r="I73" i="59"/>
  <c r="J73" i="59"/>
  <c r="J74" i="59" s="1"/>
  <c r="J76" i="59" s="1"/>
  <c r="K73" i="59"/>
  <c r="L73" i="59"/>
  <c r="G74" i="59"/>
  <c r="H74" i="59"/>
  <c r="I74" i="59"/>
  <c r="I76" i="59" s="1"/>
  <c r="K74" i="59"/>
  <c r="G76" i="59"/>
  <c r="H76" i="59"/>
  <c r="K76" i="59"/>
  <c r="E12" i="58"/>
  <c r="F12" i="58"/>
  <c r="G12" i="58"/>
  <c r="H12" i="58"/>
  <c r="I12" i="58"/>
  <c r="J12" i="58"/>
  <c r="K12" i="58"/>
  <c r="L12" i="58"/>
  <c r="L14" i="58" s="1"/>
  <c r="E14" i="58"/>
  <c r="F14" i="58"/>
  <c r="G14" i="58"/>
  <c r="H14" i="58"/>
  <c r="I14" i="58"/>
  <c r="J14" i="58"/>
  <c r="K14" i="58"/>
  <c r="E17" i="58"/>
  <c r="F17" i="58"/>
  <c r="G17" i="58"/>
  <c r="H17" i="58"/>
  <c r="I17" i="58"/>
  <c r="J17" i="58"/>
  <c r="K17" i="58"/>
  <c r="E20" i="58"/>
  <c r="F20" i="58"/>
  <c r="G20" i="58"/>
  <c r="G23" i="58" s="1"/>
  <c r="H20" i="58"/>
  <c r="H23" i="58" s="1"/>
  <c r="I20" i="58"/>
  <c r="J20" i="58"/>
  <c r="K20" i="58"/>
  <c r="E23" i="58"/>
  <c r="F23" i="58"/>
  <c r="I23" i="58"/>
  <c r="J23" i="58"/>
  <c r="K23" i="58"/>
  <c r="E28" i="58"/>
  <c r="F28" i="58"/>
  <c r="G28" i="58"/>
  <c r="H28" i="58"/>
  <c r="I28" i="58"/>
  <c r="J28" i="58"/>
  <c r="K28" i="58"/>
  <c r="G39" i="58"/>
  <c r="H39" i="58"/>
  <c r="I39" i="58"/>
  <c r="J39" i="58"/>
  <c r="K39" i="58"/>
  <c r="L39" i="58"/>
  <c r="G45" i="58"/>
  <c r="H45" i="58"/>
  <c r="I45" i="58"/>
  <c r="J45" i="58"/>
  <c r="K45" i="58"/>
  <c r="L45" i="58"/>
  <c r="G55" i="58"/>
  <c r="H55" i="58"/>
  <c r="I55" i="58"/>
  <c r="J55" i="58"/>
  <c r="K55" i="58"/>
  <c r="L55" i="58"/>
  <c r="E63" i="58"/>
  <c r="F63" i="58"/>
  <c r="G63" i="58"/>
  <c r="H63" i="58"/>
  <c r="I63" i="58"/>
  <c r="J63" i="58"/>
  <c r="J66" i="58" s="1"/>
  <c r="J68" i="58" s="1"/>
  <c r="J74" i="58" s="1"/>
  <c r="J76" i="58" s="1"/>
  <c r="K63" i="58"/>
  <c r="L63" i="58"/>
  <c r="E66" i="58"/>
  <c r="F66" i="58"/>
  <c r="G66" i="58"/>
  <c r="H66" i="58"/>
  <c r="I66" i="58"/>
  <c r="I68" i="58" s="1"/>
  <c r="K66" i="58"/>
  <c r="L66" i="58"/>
  <c r="E68" i="58"/>
  <c r="F68" i="58"/>
  <c r="G68" i="58"/>
  <c r="H68" i="58"/>
  <c r="K68" i="58"/>
  <c r="L68" i="58"/>
  <c r="E73" i="58"/>
  <c r="F73" i="58"/>
  <c r="F74" i="58" s="1"/>
  <c r="F76" i="58" s="1"/>
  <c r="G73" i="58"/>
  <c r="H73" i="58"/>
  <c r="I73" i="58"/>
  <c r="J73" i="58"/>
  <c r="K73" i="58"/>
  <c r="L73" i="58"/>
  <c r="E74" i="58"/>
  <c r="G74" i="58"/>
  <c r="H74" i="58"/>
  <c r="K74" i="58"/>
  <c r="L74" i="58"/>
  <c r="E76" i="58"/>
  <c r="G76" i="58"/>
  <c r="H76" i="58"/>
  <c r="K76" i="58"/>
  <c r="L76" i="58"/>
  <c r="E12" i="56"/>
  <c r="F12" i="56"/>
  <c r="F14" i="56" s="1"/>
  <c r="G12" i="56"/>
  <c r="H12" i="56"/>
  <c r="I12" i="56"/>
  <c r="I14" i="56" s="1"/>
  <c r="J12" i="56"/>
  <c r="J14" i="56" s="1"/>
  <c r="K12" i="56"/>
  <c r="L12" i="56"/>
  <c r="E14" i="56"/>
  <c r="E17" i="56" s="1"/>
  <c r="E20" i="56" s="1"/>
  <c r="E23" i="56" s="1"/>
  <c r="G14" i="56"/>
  <c r="G17" i="56" s="1"/>
  <c r="G20" i="56" s="1"/>
  <c r="G23" i="56" s="1"/>
  <c r="H14" i="56"/>
  <c r="K14" i="56"/>
  <c r="K17" i="56" s="1"/>
  <c r="K20" i="56" s="1"/>
  <c r="K23" i="56" s="1"/>
  <c r="L14" i="56"/>
  <c r="H17" i="56"/>
  <c r="H20" i="56" s="1"/>
  <c r="H23" i="56" s="1"/>
  <c r="L17" i="56"/>
  <c r="L20" i="56" s="1"/>
  <c r="L23" i="56" s="1"/>
  <c r="E28" i="56"/>
  <c r="G28" i="56"/>
  <c r="H28" i="56"/>
  <c r="K28" i="56"/>
  <c r="L28" i="56"/>
  <c r="G39" i="56"/>
  <c r="H39" i="56"/>
  <c r="I39" i="56"/>
  <c r="J39" i="56"/>
  <c r="K39" i="56"/>
  <c r="L39" i="56"/>
  <c r="G45" i="56"/>
  <c r="H45" i="56"/>
  <c r="I45" i="56"/>
  <c r="J45" i="56"/>
  <c r="K45" i="56"/>
  <c r="L45" i="56"/>
  <c r="G55" i="56"/>
  <c r="H55" i="56"/>
  <c r="I55" i="56"/>
  <c r="J55" i="56"/>
  <c r="K55" i="56"/>
  <c r="L55" i="56"/>
  <c r="E63" i="56"/>
  <c r="F63" i="56"/>
  <c r="G63" i="56"/>
  <c r="H63" i="56"/>
  <c r="I63" i="56"/>
  <c r="I66" i="56" s="1"/>
  <c r="I68" i="56" s="1"/>
  <c r="J63" i="56"/>
  <c r="K63" i="56"/>
  <c r="L63" i="56"/>
  <c r="L66" i="56" s="1"/>
  <c r="L68" i="56" s="1"/>
  <c r="E66" i="56"/>
  <c r="F66" i="56"/>
  <c r="G66" i="56"/>
  <c r="H66" i="56"/>
  <c r="J66" i="56"/>
  <c r="K66" i="56"/>
  <c r="E68" i="56"/>
  <c r="F68" i="56"/>
  <c r="G68" i="56"/>
  <c r="H68" i="56"/>
  <c r="J68" i="56"/>
  <c r="K68" i="56"/>
  <c r="E73" i="56"/>
  <c r="F73" i="56"/>
  <c r="G73" i="56"/>
  <c r="H73" i="56"/>
  <c r="H74" i="56" s="1"/>
  <c r="H76" i="56" s="1"/>
  <c r="I73" i="56"/>
  <c r="I74" i="56" s="1"/>
  <c r="I76" i="56" s="1"/>
  <c r="J73" i="56"/>
  <c r="K73" i="56"/>
  <c r="L73" i="56"/>
  <c r="L74" i="56" s="1"/>
  <c r="L76" i="56" s="1"/>
  <c r="E74" i="56"/>
  <c r="E76" i="56" s="1"/>
  <c r="F74" i="56"/>
  <c r="G74" i="56"/>
  <c r="J74" i="56"/>
  <c r="J76" i="56" s="1"/>
  <c r="K74" i="56"/>
  <c r="F76" i="56"/>
  <c r="G76" i="56"/>
  <c r="K76" i="56"/>
  <c r="E12" i="55"/>
  <c r="E14" i="55" s="1"/>
  <c r="E28" i="55" s="1"/>
  <c r="F12" i="55"/>
  <c r="G12" i="55"/>
  <c r="G14" i="55" s="1"/>
  <c r="G28" i="55" s="1"/>
  <c r="H12" i="55"/>
  <c r="H14" i="55" s="1"/>
  <c r="I12" i="55"/>
  <c r="I14" i="55" s="1"/>
  <c r="I28" i="55" s="1"/>
  <c r="J12" i="55"/>
  <c r="J14" i="55" s="1"/>
  <c r="K12" i="55"/>
  <c r="K14" i="55" s="1"/>
  <c r="K28" i="55" s="1"/>
  <c r="L12" i="55"/>
  <c r="L14" i="55" s="1"/>
  <c r="L17" i="55" s="1"/>
  <c r="L20" i="55" s="1"/>
  <c r="L23" i="55" s="1"/>
  <c r="M12" i="55"/>
  <c r="M14" i="55" s="1"/>
  <c r="M28" i="55" s="1"/>
  <c r="F14" i="55"/>
  <c r="F17" i="55" s="1"/>
  <c r="F20" i="55" s="1"/>
  <c r="F23" i="55" s="1"/>
  <c r="G39" i="55"/>
  <c r="H39" i="55"/>
  <c r="I39" i="55"/>
  <c r="J39" i="55"/>
  <c r="L39" i="55"/>
  <c r="M39" i="55"/>
  <c r="G45" i="55"/>
  <c r="H45" i="55"/>
  <c r="I45" i="55"/>
  <c r="J45" i="55"/>
  <c r="L45" i="55"/>
  <c r="M45" i="55"/>
  <c r="G55" i="55"/>
  <c r="H55" i="55"/>
  <c r="I55" i="55"/>
  <c r="J55" i="55"/>
  <c r="L55" i="55"/>
  <c r="M55" i="55"/>
  <c r="E63" i="55"/>
  <c r="E66" i="55" s="1"/>
  <c r="E68" i="55" s="1"/>
  <c r="F63" i="55"/>
  <c r="F66" i="55" s="1"/>
  <c r="F68" i="55" s="1"/>
  <c r="G63" i="55"/>
  <c r="G66" i="55" s="1"/>
  <c r="G68" i="55" s="1"/>
  <c r="H63" i="55"/>
  <c r="H66" i="55" s="1"/>
  <c r="H68" i="55" s="1"/>
  <c r="I63" i="55"/>
  <c r="I66" i="55" s="1"/>
  <c r="I68" i="55" s="1"/>
  <c r="M63" i="55"/>
  <c r="E73" i="55"/>
  <c r="F73" i="55"/>
  <c r="G73" i="55"/>
  <c r="H73" i="55"/>
  <c r="I73" i="55"/>
  <c r="E12" i="53"/>
  <c r="F12" i="53"/>
  <c r="F14" i="53" s="1"/>
  <c r="G12" i="53"/>
  <c r="H12" i="53"/>
  <c r="I12" i="53"/>
  <c r="J12" i="53"/>
  <c r="K12" i="53"/>
  <c r="K14" i="53" s="1"/>
  <c r="L12" i="53"/>
  <c r="E14" i="53"/>
  <c r="G14" i="53"/>
  <c r="G28" i="53" s="1"/>
  <c r="H14" i="53"/>
  <c r="I14" i="53"/>
  <c r="J14" i="53"/>
  <c r="J28" i="53" s="1"/>
  <c r="L14" i="53"/>
  <c r="E17" i="53"/>
  <c r="G17" i="53"/>
  <c r="H17" i="53"/>
  <c r="I17" i="53"/>
  <c r="J17" i="53"/>
  <c r="L17" i="53"/>
  <c r="E20" i="53"/>
  <c r="G20" i="53"/>
  <c r="H20" i="53"/>
  <c r="I20" i="53"/>
  <c r="J20" i="53"/>
  <c r="L20" i="53"/>
  <c r="L23" i="53" s="1"/>
  <c r="E23" i="53"/>
  <c r="G23" i="53"/>
  <c r="H23" i="53"/>
  <c r="I23" i="53"/>
  <c r="J23" i="53"/>
  <c r="E28" i="53"/>
  <c r="H28" i="53"/>
  <c r="I28" i="53"/>
  <c r="L28" i="53"/>
  <c r="G39" i="53"/>
  <c r="H39" i="53"/>
  <c r="I39" i="53"/>
  <c r="J39" i="53"/>
  <c r="K39" i="53"/>
  <c r="L39" i="53"/>
  <c r="G45" i="53"/>
  <c r="H45" i="53"/>
  <c r="I45" i="53"/>
  <c r="J45" i="53"/>
  <c r="K45" i="53"/>
  <c r="L45" i="53"/>
  <c r="G55" i="53"/>
  <c r="H55" i="53"/>
  <c r="I55" i="53"/>
  <c r="J55" i="53"/>
  <c r="K55" i="53"/>
  <c r="L55" i="53"/>
  <c r="E63" i="53"/>
  <c r="F63" i="53"/>
  <c r="G63" i="53"/>
  <c r="H63" i="53"/>
  <c r="I63" i="53"/>
  <c r="J63" i="53"/>
  <c r="K63" i="53"/>
  <c r="L63" i="53"/>
  <c r="E66" i="53"/>
  <c r="E68" i="53" s="1"/>
  <c r="F66" i="53"/>
  <c r="G66" i="53"/>
  <c r="H66" i="53"/>
  <c r="I66" i="53"/>
  <c r="J66" i="53"/>
  <c r="K66" i="53"/>
  <c r="L66" i="53"/>
  <c r="F68" i="53"/>
  <c r="G68" i="53"/>
  <c r="H68" i="53"/>
  <c r="I68" i="53"/>
  <c r="J68" i="53"/>
  <c r="K68" i="53"/>
  <c r="L68" i="53"/>
  <c r="E73" i="53"/>
  <c r="E74" i="53" s="1"/>
  <c r="E76" i="53" s="1"/>
  <c r="F73" i="53"/>
  <c r="G73" i="53"/>
  <c r="H73" i="53"/>
  <c r="I73" i="53"/>
  <c r="J73" i="53"/>
  <c r="J74" i="53" s="1"/>
  <c r="J76" i="53" s="1"/>
  <c r="K73" i="53"/>
  <c r="L73" i="53"/>
  <c r="F74" i="53"/>
  <c r="G74" i="53"/>
  <c r="H74" i="53"/>
  <c r="I74" i="53"/>
  <c r="K74" i="53"/>
  <c r="L74" i="53"/>
  <c r="F76" i="53"/>
  <c r="G76" i="53"/>
  <c r="H76" i="53"/>
  <c r="I76" i="53"/>
  <c r="K76" i="53"/>
  <c r="L76" i="53"/>
  <c r="E12" i="52"/>
  <c r="E14" i="52" s="1"/>
  <c r="E28" i="52" s="1"/>
  <c r="F12" i="52"/>
  <c r="F14" i="52" s="1"/>
  <c r="F17" i="52" s="1"/>
  <c r="F20" i="52" s="1"/>
  <c r="F23" i="52" s="1"/>
  <c r="G12" i="52"/>
  <c r="G14" i="52" s="1"/>
  <c r="G28" i="52" s="1"/>
  <c r="H12" i="52"/>
  <c r="H14" i="52" s="1"/>
  <c r="I12" i="52"/>
  <c r="I14" i="52" s="1"/>
  <c r="I28" i="52" s="1"/>
  <c r="J12" i="52"/>
  <c r="J14" i="52" s="1"/>
  <c r="K12" i="52"/>
  <c r="K14" i="52" s="1"/>
  <c r="K28" i="52" s="1"/>
  <c r="L12" i="52"/>
  <c r="L14" i="52" s="1"/>
  <c r="L17" i="52" s="1"/>
  <c r="L20" i="52" s="1"/>
  <c r="L23" i="52" s="1"/>
  <c r="M12" i="52"/>
  <c r="M14" i="52" s="1"/>
  <c r="M28" i="52" s="1"/>
  <c r="G17" i="52"/>
  <c r="G20" i="52" s="1"/>
  <c r="G23" i="52" s="1"/>
  <c r="G39" i="52"/>
  <c r="H39" i="52"/>
  <c r="I39" i="52"/>
  <c r="J39" i="52"/>
  <c r="L39" i="52"/>
  <c r="M39" i="52"/>
  <c r="G45" i="52"/>
  <c r="H45" i="52"/>
  <c r="I45" i="52"/>
  <c r="J45" i="52"/>
  <c r="L45" i="52"/>
  <c r="M45" i="52"/>
  <c r="G55" i="52"/>
  <c r="H55" i="52"/>
  <c r="I55" i="52"/>
  <c r="J55" i="52"/>
  <c r="L55" i="52"/>
  <c r="M55" i="52"/>
  <c r="E63" i="52"/>
  <c r="E66" i="52" s="1"/>
  <c r="E68" i="52" s="1"/>
  <c r="F63" i="52"/>
  <c r="F66" i="52" s="1"/>
  <c r="F68" i="52" s="1"/>
  <c r="G63" i="52"/>
  <c r="G66" i="52" s="1"/>
  <c r="G68" i="52" s="1"/>
  <c r="H63" i="52"/>
  <c r="H66" i="52" s="1"/>
  <c r="H68" i="52" s="1"/>
  <c r="I63" i="52"/>
  <c r="I66" i="52" s="1"/>
  <c r="I68" i="52" s="1"/>
  <c r="L63" i="52"/>
  <c r="L66" i="52" s="1"/>
  <c r="L68" i="52" s="1"/>
  <c r="E73" i="52"/>
  <c r="F73" i="52"/>
  <c r="G73" i="52"/>
  <c r="H73" i="52"/>
  <c r="I73" i="52"/>
  <c r="L73" i="52"/>
  <c r="E12" i="51"/>
  <c r="F12" i="51"/>
  <c r="G12" i="51"/>
  <c r="H12" i="51"/>
  <c r="I12" i="51"/>
  <c r="J12" i="51"/>
  <c r="K12" i="51"/>
  <c r="L12" i="51"/>
  <c r="E14" i="51"/>
  <c r="F14" i="51"/>
  <c r="G14" i="51"/>
  <c r="H14" i="51"/>
  <c r="H17" i="51" s="1"/>
  <c r="H20" i="51" s="1"/>
  <c r="H23" i="51" s="1"/>
  <c r="I14" i="51"/>
  <c r="J14" i="51"/>
  <c r="K14" i="51"/>
  <c r="L14" i="51"/>
  <c r="E17" i="51"/>
  <c r="F17" i="51"/>
  <c r="G17" i="51"/>
  <c r="I17" i="51"/>
  <c r="J17" i="51"/>
  <c r="K17" i="51"/>
  <c r="L17" i="51"/>
  <c r="L20" i="51" s="1"/>
  <c r="L23" i="51" s="1"/>
  <c r="E20" i="51"/>
  <c r="F20" i="51"/>
  <c r="G20" i="51"/>
  <c r="I20" i="51"/>
  <c r="I23" i="51" s="1"/>
  <c r="J20" i="51"/>
  <c r="K20" i="51"/>
  <c r="E23" i="51"/>
  <c r="F23" i="51"/>
  <c r="G23" i="51"/>
  <c r="J23" i="51"/>
  <c r="K23" i="51"/>
  <c r="E28" i="51"/>
  <c r="F28" i="51"/>
  <c r="G28" i="51"/>
  <c r="H28" i="51"/>
  <c r="I28" i="51"/>
  <c r="J28" i="51"/>
  <c r="K28" i="51"/>
  <c r="L28" i="51"/>
  <c r="G39" i="51"/>
  <c r="H39" i="51"/>
  <c r="I39" i="51"/>
  <c r="J39" i="51"/>
  <c r="K39" i="51"/>
  <c r="L39" i="51"/>
  <c r="G45" i="51"/>
  <c r="H45" i="51"/>
  <c r="I45" i="51"/>
  <c r="J45" i="51"/>
  <c r="K45" i="51"/>
  <c r="L45" i="51"/>
  <c r="G55" i="51"/>
  <c r="H55" i="51"/>
  <c r="I55" i="51"/>
  <c r="J55" i="51"/>
  <c r="K55" i="51"/>
  <c r="L55" i="51"/>
  <c r="E63" i="51"/>
  <c r="F63" i="51"/>
  <c r="G63" i="51"/>
  <c r="H63" i="51"/>
  <c r="I63" i="51"/>
  <c r="J63" i="51"/>
  <c r="K63" i="51"/>
  <c r="L63" i="51"/>
  <c r="E66" i="51"/>
  <c r="F66" i="51"/>
  <c r="G66" i="51"/>
  <c r="H66" i="51"/>
  <c r="I66" i="51"/>
  <c r="J66" i="51"/>
  <c r="K66" i="51"/>
  <c r="L66" i="51"/>
  <c r="E68" i="51"/>
  <c r="F68" i="51"/>
  <c r="G68" i="51"/>
  <c r="H68" i="51"/>
  <c r="I68" i="51"/>
  <c r="J68" i="51"/>
  <c r="K68" i="51"/>
  <c r="L68" i="51"/>
  <c r="E73" i="51"/>
  <c r="F73" i="51"/>
  <c r="G73" i="51"/>
  <c r="H73" i="51"/>
  <c r="I73" i="51"/>
  <c r="J73" i="51"/>
  <c r="J74" i="51" s="1"/>
  <c r="J76" i="51" s="1"/>
  <c r="K73" i="51"/>
  <c r="L73" i="51"/>
  <c r="E74" i="51"/>
  <c r="F74" i="51"/>
  <c r="G74" i="51"/>
  <c r="G76" i="51" s="1"/>
  <c r="H74" i="51"/>
  <c r="I74" i="51"/>
  <c r="K74" i="51"/>
  <c r="L74" i="51"/>
  <c r="E76" i="51"/>
  <c r="F76" i="51"/>
  <c r="H76" i="51"/>
  <c r="I76" i="51"/>
  <c r="K76" i="51"/>
  <c r="L76" i="51"/>
  <c r="E12" i="49"/>
  <c r="E14" i="49" s="1"/>
  <c r="F12" i="49"/>
  <c r="F14" i="49" s="1"/>
  <c r="F28" i="49" s="1"/>
  <c r="G12" i="49"/>
  <c r="G14" i="49" s="1"/>
  <c r="G17" i="49" s="1"/>
  <c r="G20" i="49" s="1"/>
  <c r="G23" i="49" s="1"/>
  <c r="H12" i="49"/>
  <c r="H14" i="49" s="1"/>
  <c r="H28" i="49" s="1"/>
  <c r="I12" i="49"/>
  <c r="I14" i="49" s="1"/>
  <c r="I17" i="49" s="1"/>
  <c r="I20" i="49" s="1"/>
  <c r="I23" i="49" s="1"/>
  <c r="J12" i="49"/>
  <c r="J14" i="49" s="1"/>
  <c r="J28" i="49" s="1"/>
  <c r="K12" i="49"/>
  <c r="K14" i="49" s="1"/>
  <c r="L12" i="49"/>
  <c r="L14" i="49" s="1"/>
  <c r="L28" i="49" s="1"/>
  <c r="M12" i="49"/>
  <c r="M14" i="49" s="1"/>
  <c r="G39" i="49"/>
  <c r="H39" i="49"/>
  <c r="I39" i="49"/>
  <c r="J39" i="49"/>
  <c r="L39" i="49"/>
  <c r="M39" i="49"/>
  <c r="G45" i="49"/>
  <c r="H45" i="49"/>
  <c r="I45" i="49"/>
  <c r="J45" i="49"/>
  <c r="L45" i="49"/>
  <c r="M45" i="49"/>
  <c r="G55" i="49"/>
  <c r="H55" i="49"/>
  <c r="I55" i="49"/>
  <c r="J55" i="49"/>
  <c r="L55" i="49"/>
  <c r="M55" i="49"/>
  <c r="E63" i="49"/>
  <c r="F63" i="49"/>
  <c r="G63" i="49"/>
  <c r="H63" i="49"/>
  <c r="H66" i="49" s="1"/>
  <c r="H68" i="49" s="1"/>
  <c r="H74" i="49" s="1"/>
  <c r="H76" i="49" s="1"/>
  <c r="I63" i="49"/>
  <c r="J63" i="49"/>
  <c r="L63" i="49"/>
  <c r="L66" i="49" s="1"/>
  <c r="L68" i="49" s="1"/>
  <c r="L74" i="49" s="1"/>
  <c r="L76" i="49" s="1"/>
  <c r="M63" i="49"/>
  <c r="M66" i="49" s="1"/>
  <c r="M68" i="49" s="1"/>
  <c r="M74" i="49" s="1"/>
  <c r="M76" i="49" s="1"/>
  <c r="E66" i="49"/>
  <c r="F66" i="49"/>
  <c r="G66" i="49"/>
  <c r="G68" i="49" s="1"/>
  <c r="G74" i="49" s="1"/>
  <c r="G76" i="49" s="1"/>
  <c r="I66" i="49"/>
  <c r="I68" i="49" s="1"/>
  <c r="J66" i="49"/>
  <c r="E68" i="49"/>
  <c r="F68" i="49"/>
  <c r="J68" i="49"/>
  <c r="E73" i="49"/>
  <c r="E74" i="49" s="1"/>
  <c r="E76" i="49" s="1"/>
  <c r="F73" i="49"/>
  <c r="G73" i="49"/>
  <c r="H73" i="49"/>
  <c r="I73" i="49"/>
  <c r="I74" i="49" s="1"/>
  <c r="I76" i="49" s="1"/>
  <c r="J73" i="49"/>
  <c r="J74" i="49" s="1"/>
  <c r="J76" i="49" s="1"/>
  <c r="L73" i="49"/>
  <c r="M73" i="49"/>
  <c r="F74" i="49"/>
  <c r="F76" i="49" s="1"/>
  <c r="E12" i="50"/>
  <c r="E14" i="50" s="1"/>
  <c r="E28" i="50" s="1"/>
  <c r="F12" i="50"/>
  <c r="G12" i="50"/>
  <c r="G14" i="50" s="1"/>
  <c r="G28" i="50" s="1"/>
  <c r="H12" i="50"/>
  <c r="H14" i="50" s="1"/>
  <c r="H17" i="50" s="1"/>
  <c r="H20" i="50" s="1"/>
  <c r="H23" i="50" s="1"/>
  <c r="I12" i="50"/>
  <c r="I14" i="50" s="1"/>
  <c r="I28" i="50" s="1"/>
  <c r="J12" i="50"/>
  <c r="J14" i="50" s="1"/>
  <c r="J17" i="50" s="1"/>
  <c r="J20" i="50" s="1"/>
  <c r="J23" i="50" s="1"/>
  <c r="K12" i="50"/>
  <c r="K14" i="50" s="1"/>
  <c r="K28" i="50" s="1"/>
  <c r="L12" i="50"/>
  <c r="L14" i="50" s="1"/>
  <c r="L17" i="50" s="1"/>
  <c r="L20" i="50" s="1"/>
  <c r="L23" i="50" s="1"/>
  <c r="M12" i="50"/>
  <c r="M14" i="50" s="1"/>
  <c r="M28" i="50" s="1"/>
  <c r="F14" i="50"/>
  <c r="F17" i="50" s="1"/>
  <c r="F20" i="50" s="1"/>
  <c r="F23" i="50" s="1"/>
  <c r="G39" i="50"/>
  <c r="H39" i="50"/>
  <c r="I39" i="50"/>
  <c r="K39" i="50"/>
  <c r="L39" i="50"/>
  <c r="M39" i="50"/>
  <c r="G45" i="50"/>
  <c r="H45" i="50"/>
  <c r="I45" i="50"/>
  <c r="K45" i="50"/>
  <c r="L45" i="50"/>
  <c r="M45" i="50"/>
  <c r="G55" i="50"/>
  <c r="H55" i="50"/>
  <c r="I55" i="50"/>
  <c r="K55" i="50"/>
  <c r="L55" i="50"/>
  <c r="M55" i="50"/>
  <c r="E63" i="50"/>
  <c r="E66" i="50" s="1"/>
  <c r="E68" i="50" s="1"/>
  <c r="G63" i="50"/>
  <c r="G66" i="50" s="1"/>
  <c r="G68" i="50" s="1"/>
  <c r="L63" i="50"/>
  <c r="L66" i="50" s="1"/>
  <c r="L68" i="50" s="1"/>
  <c r="E73" i="50"/>
  <c r="G73" i="50"/>
  <c r="L73" i="50"/>
  <c r="E12" i="48"/>
  <c r="F12" i="48"/>
  <c r="G12" i="48"/>
  <c r="H12" i="48"/>
  <c r="I12" i="48"/>
  <c r="J12" i="48"/>
  <c r="K12" i="48"/>
  <c r="L12" i="48"/>
  <c r="E14" i="48"/>
  <c r="E17" i="48" s="1"/>
  <c r="E20" i="48" s="1"/>
  <c r="E23" i="48" s="1"/>
  <c r="F14" i="48"/>
  <c r="F17" i="48" s="1"/>
  <c r="F20" i="48" s="1"/>
  <c r="F23" i="48" s="1"/>
  <c r="G14" i="48"/>
  <c r="G28" i="48" s="1"/>
  <c r="H14" i="48"/>
  <c r="H28" i="48" s="1"/>
  <c r="I14" i="48"/>
  <c r="I17" i="48" s="1"/>
  <c r="I20" i="48" s="1"/>
  <c r="I23" i="48" s="1"/>
  <c r="J14" i="48"/>
  <c r="J17" i="48" s="1"/>
  <c r="J20" i="48" s="1"/>
  <c r="J23" i="48" s="1"/>
  <c r="K14" i="48"/>
  <c r="K28" i="48" s="1"/>
  <c r="L14" i="48"/>
  <c r="L28" i="48" s="1"/>
  <c r="H17" i="48"/>
  <c r="H20" i="48" s="1"/>
  <c r="H23" i="48" s="1"/>
  <c r="G39" i="48"/>
  <c r="H39" i="48"/>
  <c r="I39" i="48"/>
  <c r="J39" i="48"/>
  <c r="K39" i="48"/>
  <c r="L39" i="48"/>
  <c r="G45" i="48"/>
  <c r="H45" i="48"/>
  <c r="I45" i="48"/>
  <c r="J45" i="48"/>
  <c r="K45" i="48"/>
  <c r="L45" i="48"/>
  <c r="G55" i="48"/>
  <c r="H55" i="48"/>
  <c r="I55" i="48"/>
  <c r="J55" i="48"/>
  <c r="K55" i="48"/>
  <c r="L55" i="48"/>
  <c r="E63" i="48"/>
  <c r="F63" i="48"/>
  <c r="G63" i="48"/>
  <c r="H63" i="48"/>
  <c r="I63" i="48"/>
  <c r="J63" i="48"/>
  <c r="K63" i="48"/>
  <c r="L63" i="48"/>
  <c r="E66" i="48"/>
  <c r="F66" i="48"/>
  <c r="G66" i="48"/>
  <c r="H66" i="48"/>
  <c r="I66" i="48"/>
  <c r="J66" i="48"/>
  <c r="K66" i="48"/>
  <c r="L66" i="48"/>
  <c r="E68" i="48"/>
  <c r="F68" i="48"/>
  <c r="G68" i="48"/>
  <c r="H68" i="48"/>
  <c r="I68" i="48"/>
  <c r="J68" i="48"/>
  <c r="K68" i="48"/>
  <c r="L68" i="48"/>
  <c r="E73" i="48"/>
  <c r="F73" i="48"/>
  <c r="G73" i="48"/>
  <c r="H73" i="48"/>
  <c r="I73" i="48"/>
  <c r="J73" i="48"/>
  <c r="J74" i="48" s="1"/>
  <c r="J76" i="48" s="1"/>
  <c r="K73" i="48"/>
  <c r="K74" i="48" s="1"/>
  <c r="K76" i="48" s="1"/>
  <c r="L73" i="48"/>
  <c r="E74" i="48"/>
  <c r="F74" i="48"/>
  <c r="G74" i="48"/>
  <c r="H74" i="48"/>
  <c r="I74" i="48"/>
  <c r="L74" i="48"/>
  <c r="E76" i="48"/>
  <c r="F76" i="48"/>
  <c r="G76" i="48"/>
  <c r="H76" i="48"/>
  <c r="I76" i="48"/>
  <c r="L76" i="48"/>
  <c r="E12" i="63"/>
  <c r="E14" i="63" s="1"/>
  <c r="E17" i="63" s="1"/>
  <c r="E20" i="63" s="1"/>
  <c r="E23" i="63" s="1"/>
  <c r="F12" i="63"/>
  <c r="F14" i="63" s="1"/>
  <c r="F17" i="63" s="1"/>
  <c r="F20" i="63" s="1"/>
  <c r="F23" i="63" s="1"/>
  <c r="G12" i="63"/>
  <c r="G14" i="63" s="1"/>
  <c r="G17" i="63" s="1"/>
  <c r="G20" i="63" s="1"/>
  <c r="G23" i="63" s="1"/>
  <c r="H12" i="63"/>
  <c r="H14" i="63" s="1"/>
  <c r="H17" i="63" s="1"/>
  <c r="H20" i="63" s="1"/>
  <c r="H23" i="63" s="1"/>
  <c r="I12" i="63"/>
  <c r="I14" i="63" s="1"/>
  <c r="I17" i="63" s="1"/>
  <c r="I20" i="63" s="1"/>
  <c r="I23" i="63" s="1"/>
  <c r="J12" i="63"/>
  <c r="J14" i="63" s="1"/>
  <c r="J17" i="63" s="1"/>
  <c r="J20" i="63" s="1"/>
  <c r="J23" i="63" s="1"/>
  <c r="K12" i="63"/>
  <c r="K14" i="63" s="1"/>
  <c r="L12" i="63"/>
  <c r="L14" i="63" s="1"/>
  <c r="L17" i="63" s="1"/>
  <c r="L20" i="63" s="1"/>
  <c r="L23" i="63" s="1"/>
  <c r="M12" i="63"/>
  <c r="M14" i="63" s="1"/>
  <c r="M17" i="63" s="1"/>
  <c r="M20" i="63" s="1"/>
  <c r="M23" i="63" s="1"/>
  <c r="G39" i="63"/>
  <c r="H39" i="63"/>
  <c r="I39" i="63"/>
  <c r="J39" i="63"/>
  <c r="L39" i="63"/>
  <c r="M39" i="63"/>
  <c r="G45" i="63"/>
  <c r="H45" i="63"/>
  <c r="I45" i="63"/>
  <c r="J45" i="63"/>
  <c r="L45" i="63"/>
  <c r="M45" i="63"/>
  <c r="G55" i="63"/>
  <c r="H55" i="63"/>
  <c r="I55" i="63"/>
  <c r="J55" i="63"/>
  <c r="L55" i="63"/>
  <c r="M55" i="63"/>
  <c r="E63" i="63"/>
  <c r="E66" i="63" s="1"/>
  <c r="E68" i="63" s="1"/>
  <c r="F63" i="63"/>
  <c r="F66" i="63" s="1"/>
  <c r="F68" i="63" s="1"/>
  <c r="G63" i="63"/>
  <c r="G66" i="63" s="1"/>
  <c r="G68" i="63" s="1"/>
  <c r="H63" i="63"/>
  <c r="I63" i="63"/>
  <c r="I66" i="63" s="1"/>
  <c r="I68" i="63" s="1"/>
  <c r="L63" i="63"/>
  <c r="L66" i="63" s="1"/>
  <c r="L68" i="63" s="1"/>
  <c r="M63" i="63"/>
  <c r="M66" i="63" s="1"/>
  <c r="M68" i="63" s="1"/>
  <c r="H66" i="63"/>
  <c r="H68" i="63" s="1"/>
  <c r="E73" i="63"/>
  <c r="F73" i="63"/>
  <c r="G73" i="63"/>
  <c r="H73" i="63"/>
  <c r="I73" i="63"/>
  <c r="L73" i="63"/>
  <c r="M73" i="63"/>
  <c r="E12" i="39"/>
  <c r="F12" i="39"/>
  <c r="G12" i="39"/>
  <c r="H12" i="39"/>
  <c r="I12" i="39"/>
  <c r="J12" i="39"/>
  <c r="K12" i="39"/>
  <c r="L12" i="39"/>
  <c r="L14" i="39" s="1"/>
  <c r="E14" i="39"/>
  <c r="E28" i="39" s="1"/>
  <c r="F14" i="39"/>
  <c r="F17" i="39" s="1"/>
  <c r="F20" i="39" s="1"/>
  <c r="F23" i="39" s="1"/>
  <c r="G14" i="39"/>
  <c r="G28" i="39" s="1"/>
  <c r="H14" i="39"/>
  <c r="H28" i="39" s="1"/>
  <c r="I14" i="39"/>
  <c r="I28" i="39" s="1"/>
  <c r="J14" i="39"/>
  <c r="J28" i="39" s="1"/>
  <c r="K14" i="39"/>
  <c r="K28" i="39" s="1"/>
  <c r="E17" i="39"/>
  <c r="E20" i="39" s="1"/>
  <c r="E23" i="39" s="1"/>
  <c r="I17" i="39"/>
  <c r="I20" i="39" s="1"/>
  <c r="I23" i="39" s="1"/>
  <c r="F28" i="39"/>
  <c r="G39" i="39"/>
  <c r="H39" i="39"/>
  <c r="I39" i="39"/>
  <c r="J39" i="39"/>
  <c r="K39" i="39"/>
  <c r="L39" i="39"/>
  <c r="G45" i="39"/>
  <c r="H45" i="39"/>
  <c r="I45" i="39"/>
  <c r="J45" i="39"/>
  <c r="K45" i="39"/>
  <c r="L45" i="39"/>
  <c r="G55" i="39"/>
  <c r="H55" i="39"/>
  <c r="I55" i="39"/>
  <c r="J55" i="39"/>
  <c r="K55" i="39"/>
  <c r="L55" i="39"/>
  <c r="E63" i="39"/>
  <c r="E66" i="39" s="1"/>
  <c r="E68" i="39" s="1"/>
  <c r="F63" i="39"/>
  <c r="F66" i="39" s="1"/>
  <c r="F68" i="39" s="1"/>
  <c r="G63" i="39"/>
  <c r="G66" i="39" s="1"/>
  <c r="G68" i="39" s="1"/>
  <c r="H63" i="39"/>
  <c r="H66" i="39" s="1"/>
  <c r="H68" i="39" s="1"/>
  <c r="I63" i="39"/>
  <c r="I66" i="39" s="1"/>
  <c r="I68" i="39" s="1"/>
  <c r="K63" i="39"/>
  <c r="K66" i="39" s="1"/>
  <c r="K68" i="39" s="1"/>
  <c r="L63" i="39"/>
  <c r="L66" i="39" s="1"/>
  <c r="L68" i="39" s="1"/>
  <c r="E73" i="39"/>
  <c r="F73" i="39"/>
  <c r="G73" i="39"/>
  <c r="H73" i="39"/>
  <c r="I73" i="39"/>
  <c r="K73" i="39"/>
  <c r="L73" i="39"/>
  <c r="J28" i="68" l="1"/>
  <c r="J17" i="68"/>
  <c r="J20" i="68" s="1"/>
  <c r="J23" i="68" s="1"/>
  <c r="J28" i="56"/>
  <c r="J17" i="56"/>
  <c r="J20" i="56" s="1"/>
  <c r="J23" i="56" s="1"/>
  <c r="L17" i="58"/>
  <c r="L20" i="58" s="1"/>
  <c r="L23" i="58" s="1"/>
  <c r="L28" i="58"/>
  <c r="E17" i="60"/>
  <c r="E20" i="60" s="1"/>
  <c r="E23" i="60" s="1"/>
  <c r="E28" i="60"/>
  <c r="I17" i="56"/>
  <c r="I20" i="56" s="1"/>
  <c r="I23" i="56" s="1"/>
  <c r="I28" i="56"/>
  <c r="G17" i="59"/>
  <c r="G20" i="59" s="1"/>
  <c r="G23" i="59" s="1"/>
  <c r="G28" i="59"/>
  <c r="K28" i="53"/>
  <c r="K17" i="53"/>
  <c r="K20" i="53" s="1"/>
  <c r="K23" i="53" s="1"/>
  <c r="F17" i="53"/>
  <c r="F20" i="53" s="1"/>
  <c r="F23" i="53" s="1"/>
  <c r="F28" i="53"/>
  <c r="I74" i="58"/>
  <c r="I76" i="58" s="1"/>
  <c r="E28" i="65"/>
  <c r="E17" i="65"/>
  <c r="E20" i="65" s="1"/>
  <c r="E23" i="65" s="1"/>
  <c r="E28" i="68"/>
  <c r="E17" i="68"/>
  <c r="E20" i="68" s="1"/>
  <c r="E23" i="68" s="1"/>
  <c r="F28" i="63"/>
  <c r="K17" i="50"/>
  <c r="K20" i="50" s="1"/>
  <c r="K23" i="50" s="1"/>
  <c r="I17" i="60"/>
  <c r="I20" i="60" s="1"/>
  <c r="I23" i="60" s="1"/>
  <c r="K17" i="39"/>
  <c r="K20" i="39" s="1"/>
  <c r="K23" i="39" s="1"/>
  <c r="G17" i="39"/>
  <c r="G20" i="39" s="1"/>
  <c r="G23" i="39" s="1"/>
  <c r="L74" i="59"/>
  <c r="L76" i="59" s="1"/>
  <c r="J17" i="65"/>
  <c r="J20" i="65" s="1"/>
  <c r="J23" i="65" s="1"/>
  <c r="I46" i="68"/>
  <c r="F17" i="68"/>
  <c r="F20" i="68" s="1"/>
  <c r="F23" i="68" s="1"/>
  <c r="H17" i="39"/>
  <c r="H20" i="39" s="1"/>
  <c r="H23" i="39" s="1"/>
  <c r="J17" i="39"/>
  <c r="J20" i="39" s="1"/>
  <c r="J23" i="39" s="1"/>
  <c r="L17" i="48"/>
  <c r="L20" i="48" s="1"/>
  <c r="L23" i="48" s="1"/>
  <c r="G46" i="49"/>
  <c r="I46" i="49"/>
  <c r="F28" i="65"/>
  <c r="G46" i="61"/>
  <c r="G17" i="55"/>
  <c r="G20" i="55" s="1"/>
  <c r="G23" i="55" s="1"/>
  <c r="L17" i="68"/>
  <c r="L20" i="68" s="1"/>
  <c r="L23" i="68" s="1"/>
  <c r="L28" i="68"/>
  <c r="I17" i="68"/>
  <c r="I20" i="68" s="1"/>
  <c r="I23" i="68" s="1"/>
  <c r="I28" i="68"/>
  <c r="L46" i="68"/>
  <c r="K17" i="65"/>
  <c r="K20" i="65" s="1"/>
  <c r="K23" i="65" s="1"/>
  <c r="K28" i="65"/>
  <c r="K17" i="59"/>
  <c r="K20" i="59" s="1"/>
  <c r="K23" i="59" s="1"/>
  <c r="K28" i="59"/>
  <c r="K46" i="58"/>
  <c r="F28" i="56"/>
  <c r="F17" i="56"/>
  <c r="F20" i="56" s="1"/>
  <c r="F23" i="56" s="1"/>
  <c r="L46" i="52"/>
  <c r="H17" i="49"/>
  <c r="H20" i="49" s="1"/>
  <c r="H23" i="49" s="1"/>
  <c r="M46" i="63"/>
  <c r="L28" i="39"/>
  <c r="L17" i="39"/>
  <c r="L20" i="39" s="1"/>
  <c r="L23" i="39" s="1"/>
  <c r="G46" i="56"/>
  <c r="H46" i="52"/>
  <c r="F28" i="48"/>
  <c r="J28" i="48"/>
  <c r="H28" i="63"/>
  <c r="H46" i="63"/>
  <c r="F74" i="55"/>
  <c r="F76" i="55" s="1"/>
  <c r="K46" i="56"/>
  <c r="I46" i="59"/>
  <c r="G74" i="65"/>
  <c r="G76" i="65" s="1"/>
  <c r="J46" i="60"/>
  <c r="K46" i="50"/>
  <c r="M46" i="52"/>
  <c r="J46" i="52"/>
  <c r="I46" i="56"/>
  <c r="I46" i="39"/>
  <c r="L46" i="51"/>
  <c r="H46" i="51"/>
  <c r="I46" i="52"/>
  <c r="L46" i="61"/>
  <c r="L46" i="39"/>
  <c r="H46" i="39"/>
  <c r="G46" i="63"/>
  <c r="K46" i="48"/>
  <c r="L46" i="49"/>
  <c r="G46" i="53"/>
  <c r="M46" i="55"/>
  <c r="L46" i="58"/>
  <c r="H46" i="58"/>
  <c r="J46" i="61"/>
  <c r="L74" i="50"/>
  <c r="L76" i="50" s="1"/>
  <c r="J46" i="51"/>
  <c r="F74" i="52"/>
  <c r="F76" i="52" s="1"/>
  <c r="H74" i="61"/>
  <c r="H76" i="61" s="1"/>
  <c r="K17" i="63"/>
  <c r="K20" i="63" s="1"/>
  <c r="K23" i="63" s="1"/>
  <c r="K28" i="63"/>
  <c r="E74" i="39"/>
  <c r="E76" i="39" s="1"/>
  <c r="J46" i="39"/>
  <c r="J46" i="63"/>
  <c r="G28" i="63"/>
  <c r="H46" i="48"/>
  <c r="G46" i="50"/>
  <c r="I46" i="51"/>
  <c r="E74" i="52"/>
  <c r="E76" i="52" s="1"/>
  <c r="I46" i="53"/>
  <c r="K46" i="53"/>
  <c r="J46" i="55"/>
  <c r="M17" i="55"/>
  <c r="M20" i="55" s="1"/>
  <c r="M23" i="55" s="1"/>
  <c r="G46" i="60"/>
  <c r="I46" i="60"/>
  <c r="H17" i="61"/>
  <c r="H20" i="61" s="1"/>
  <c r="H23" i="61" s="1"/>
  <c r="L46" i="63"/>
  <c r="G46" i="48"/>
  <c r="G74" i="50"/>
  <c r="G76" i="50" s="1"/>
  <c r="M46" i="50"/>
  <c r="H46" i="50"/>
  <c r="H74" i="52"/>
  <c r="H76" i="52" s="1"/>
  <c r="L46" i="55"/>
  <c r="G46" i="55"/>
  <c r="G46" i="58"/>
  <c r="I46" i="58"/>
  <c r="J46" i="59"/>
  <c r="E74" i="50"/>
  <c r="E76" i="50" s="1"/>
  <c r="M17" i="52"/>
  <c r="M20" i="52" s="1"/>
  <c r="M23" i="52" s="1"/>
  <c r="H46" i="55"/>
  <c r="J17" i="52"/>
  <c r="J20" i="52" s="1"/>
  <c r="J23" i="52" s="1"/>
  <c r="J28" i="52"/>
  <c r="J17" i="55"/>
  <c r="J20" i="55" s="1"/>
  <c r="J23" i="55" s="1"/>
  <c r="J28" i="55"/>
  <c r="K17" i="49"/>
  <c r="K20" i="49" s="1"/>
  <c r="K23" i="49" s="1"/>
  <c r="K28" i="49"/>
  <c r="M17" i="49"/>
  <c r="M20" i="49" s="1"/>
  <c r="M23" i="49" s="1"/>
  <c r="M28" i="49"/>
  <c r="E17" i="49"/>
  <c r="E20" i="49" s="1"/>
  <c r="E23" i="49" s="1"/>
  <c r="E28" i="49"/>
  <c r="H17" i="52"/>
  <c r="H20" i="52" s="1"/>
  <c r="H23" i="52" s="1"/>
  <c r="H28" i="52"/>
  <c r="H17" i="55"/>
  <c r="H20" i="55" s="1"/>
  <c r="H23" i="55" s="1"/>
  <c r="H28" i="55"/>
  <c r="L74" i="52"/>
  <c r="L76" i="52" s="1"/>
  <c r="L74" i="39"/>
  <c r="L76" i="39" s="1"/>
  <c r="G74" i="39"/>
  <c r="G76" i="39" s="1"/>
  <c r="H74" i="39"/>
  <c r="H76" i="39" s="1"/>
  <c r="K46" i="39"/>
  <c r="L46" i="48"/>
  <c r="L46" i="50"/>
  <c r="I46" i="55"/>
  <c r="K74" i="65"/>
  <c r="K76" i="65" s="1"/>
  <c r="L74" i="61"/>
  <c r="L76" i="61" s="1"/>
  <c r="I46" i="48"/>
  <c r="F28" i="50"/>
  <c r="M46" i="49"/>
  <c r="H46" i="49"/>
  <c r="J46" i="49"/>
  <c r="J46" i="56"/>
  <c r="M74" i="63"/>
  <c r="M76" i="63" s="1"/>
  <c r="G74" i="63"/>
  <c r="G76" i="63" s="1"/>
  <c r="J46" i="48"/>
  <c r="H74" i="55"/>
  <c r="H76" i="55" s="1"/>
  <c r="J46" i="58"/>
  <c r="E74" i="65"/>
  <c r="E76" i="65" s="1"/>
  <c r="K46" i="60"/>
  <c r="I46" i="61"/>
  <c r="J17" i="61"/>
  <c r="J20" i="61" s="1"/>
  <c r="J23" i="61" s="1"/>
  <c r="M17" i="61"/>
  <c r="M20" i="61" s="1"/>
  <c r="M23" i="61" s="1"/>
  <c r="M28" i="61"/>
  <c r="E17" i="61"/>
  <c r="E20" i="61" s="1"/>
  <c r="E23" i="61" s="1"/>
  <c r="E28" i="61"/>
  <c r="I74" i="39"/>
  <c r="I76" i="39" s="1"/>
  <c r="H74" i="63"/>
  <c r="H76" i="63" s="1"/>
  <c r="I46" i="63"/>
  <c r="I46" i="50"/>
  <c r="K46" i="51"/>
  <c r="G46" i="51"/>
  <c r="G46" i="52"/>
  <c r="L46" i="53"/>
  <c r="H46" i="53"/>
  <c r="J46" i="53"/>
  <c r="L46" i="56"/>
  <c r="H46" i="56"/>
  <c r="L46" i="59"/>
  <c r="H46" i="59"/>
  <c r="M74" i="61"/>
  <c r="M76" i="61" s="1"/>
  <c r="G74" i="61"/>
  <c r="G76" i="61" s="1"/>
  <c r="G28" i="61"/>
  <c r="L74" i="63"/>
  <c r="L76" i="63" s="1"/>
  <c r="F74" i="63"/>
  <c r="F76" i="63" s="1"/>
  <c r="L28" i="63"/>
  <c r="I28" i="48"/>
  <c r="E28" i="48"/>
  <c r="K17" i="48"/>
  <c r="K20" i="48" s="1"/>
  <c r="K23" i="48" s="1"/>
  <c r="G17" i="48"/>
  <c r="G20" i="48" s="1"/>
  <c r="G23" i="48" s="1"/>
  <c r="H28" i="50"/>
  <c r="J17" i="49"/>
  <c r="J20" i="49" s="1"/>
  <c r="J23" i="49" s="1"/>
  <c r="K17" i="52"/>
  <c r="K20" i="52" s="1"/>
  <c r="K23" i="52" s="1"/>
  <c r="E17" i="55"/>
  <c r="E20" i="55" s="1"/>
  <c r="E23" i="55" s="1"/>
  <c r="L74" i="65"/>
  <c r="L76" i="65" s="1"/>
  <c r="F74" i="61"/>
  <c r="F76" i="61" s="1"/>
  <c r="K74" i="68"/>
  <c r="K76" i="68" s="1"/>
  <c r="L74" i="68"/>
  <c r="L76" i="68" s="1"/>
  <c r="J46" i="68"/>
  <c r="I74" i="52"/>
  <c r="I76" i="52" s="1"/>
  <c r="G74" i="52"/>
  <c r="G76" i="52" s="1"/>
  <c r="K74" i="39"/>
  <c r="K76" i="39" s="1"/>
  <c r="F74" i="39"/>
  <c r="F76" i="39" s="1"/>
  <c r="G46" i="39"/>
  <c r="J28" i="63"/>
  <c r="G17" i="50"/>
  <c r="G20" i="50" s="1"/>
  <c r="G23" i="50" s="1"/>
  <c r="F17" i="49"/>
  <c r="F20" i="49" s="1"/>
  <c r="F23" i="49" s="1"/>
  <c r="E17" i="52"/>
  <c r="E20" i="52" s="1"/>
  <c r="E23" i="52" s="1"/>
  <c r="K17" i="55"/>
  <c r="K20" i="55" s="1"/>
  <c r="K23" i="55" s="1"/>
  <c r="L46" i="60"/>
  <c r="H46" i="60"/>
  <c r="M46" i="61"/>
  <c r="H46" i="61"/>
  <c r="J74" i="68"/>
  <c r="J76" i="68" s="1"/>
  <c r="K46" i="68"/>
  <c r="G46" i="68"/>
  <c r="I74" i="63"/>
  <c r="I76" i="63" s="1"/>
  <c r="E74" i="63"/>
  <c r="E76" i="63" s="1"/>
  <c r="I17" i="50"/>
  <c r="I20" i="50" s="1"/>
  <c r="I23" i="50" s="1"/>
  <c r="E74" i="55"/>
  <c r="E76" i="55" s="1"/>
  <c r="M28" i="63"/>
  <c r="I28" i="63"/>
  <c r="E28" i="63"/>
  <c r="L28" i="50"/>
  <c r="I28" i="49"/>
  <c r="L17" i="49"/>
  <c r="L20" i="49" s="1"/>
  <c r="L23" i="49" s="1"/>
  <c r="F28" i="52"/>
  <c r="I17" i="52"/>
  <c r="I20" i="52" s="1"/>
  <c r="I23" i="52" s="1"/>
  <c r="F28" i="55"/>
  <c r="I17" i="55"/>
  <c r="I20" i="55" s="1"/>
  <c r="I23" i="55" s="1"/>
  <c r="I74" i="61"/>
  <c r="I76" i="61" s="1"/>
  <c r="E74" i="61"/>
  <c r="E76" i="61" s="1"/>
  <c r="K28" i="61"/>
  <c r="F17" i="61"/>
  <c r="F20" i="61" s="1"/>
  <c r="F23" i="61" s="1"/>
  <c r="I74" i="55"/>
  <c r="I76" i="55" s="1"/>
  <c r="J28" i="50"/>
  <c r="M17" i="50"/>
  <c r="M20" i="50" s="1"/>
  <c r="M23" i="50" s="1"/>
  <c r="E17" i="50"/>
  <c r="E20" i="50" s="1"/>
  <c r="E23" i="50" s="1"/>
  <c r="G28" i="49"/>
  <c r="L28" i="52"/>
  <c r="G74" i="55"/>
  <c r="G76" i="55" s="1"/>
  <c r="L28" i="55"/>
  <c r="I28" i="61"/>
  <c r="L17" i="61"/>
  <c r="L20" i="61" s="1"/>
  <c r="L23" i="61" s="1"/>
</calcChain>
</file>

<file path=xl/sharedStrings.xml><?xml version="1.0" encoding="utf-8"?>
<sst xmlns="http://schemas.openxmlformats.org/spreadsheetml/2006/main" count="2099" uniqueCount="129">
  <si>
    <t>EBITDA</t>
  </si>
  <si>
    <t>EBITA</t>
  </si>
  <si>
    <t>EBIT</t>
  </si>
  <si>
    <t xml:space="preserve">EBT </t>
  </si>
  <si>
    <t>Goodwill</t>
  </si>
  <si>
    <t>HL Display</t>
  </si>
  <si>
    <t>1)</t>
  </si>
  <si>
    <t>-</t>
  </si>
  <si>
    <t>RESULTATRÄKNING</t>
  </si>
  <si>
    <t>Nettoomsättning</t>
  </si>
  <si>
    <t>Rörelsens kostnader</t>
  </si>
  <si>
    <t>Övriga intäkter/kostnader</t>
  </si>
  <si>
    <t>Andelar i intresseföretags resultat</t>
  </si>
  <si>
    <t>Resultat från avyttringar</t>
  </si>
  <si>
    <t>Mkr</t>
  </si>
  <si>
    <t>Av- och nedskrivning av immateriella tillgångar</t>
  </si>
  <si>
    <t>Nedskrivning av goodwill</t>
  </si>
  <si>
    <t>Finansiella intäkter</t>
  </si>
  <si>
    <t>Finansiella kostnader</t>
  </si>
  <si>
    <t>Skatt</t>
  </si>
  <si>
    <t>Årets/periodens resultat</t>
  </si>
  <si>
    <t>Resultat hänförligt till moderbolagets ägare</t>
  </si>
  <si>
    <t>Övriga immateriella anläggningstillgångar</t>
  </si>
  <si>
    <t>Materiella anläggningstillgångar</t>
  </si>
  <si>
    <t>Finansiella tillgångar, räntebärande</t>
  </si>
  <si>
    <t>Finansiella tillgångar, ej räntebärande</t>
  </si>
  <si>
    <t>Summa anläggningstillgångar</t>
  </si>
  <si>
    <t>Lager</t>
  </si>
  <si>
    <t>Fordringar, räntebärande</t>
  </si>
  <si>
    <t>Fordringar, ej räntebärande</t>
  </si>
  <si>
    <t>Kassa, bank och övriga kortfristiga placeringar</t>
  </si>
  <si>
    <t>Tillgångar som innehas för försäljning</t>
  </si>
  <si>
    <t>Summa omsättningstillgångar</t>
  </si>
  <si>
    <t>SUMMA TILLGÅNGAR</t>
  </si>
  <si>
    <t>Eget kapital hänförligt till moderbolagets ägare</t>
  </si>
  <si>
    <t>Avsättningar, räntebärande</t>
  </si>
  <si>
    <t>Avsättningar, ej räntebärande</t>
  </si>
  <si>
    <t>Skulder, räntebärande</t>
  </si>
  <si>
    <t>Skulder, ej räntebärande</t>
  </si>
  <si>
    <t>Skulder hänförliga till Tillgångar som innehas för försäljning</t>
  </si>
  <si>
    <t>SUMMA EGET KAPITAL OCH SKULDER</t>
  </si>
  <si>
    <t>Kassaflöde från löpande verksamhet före förändring av rörelsekapital</t>
  </si>
  <si>
    <t>Förändring av rörelsekapital</t>
  </si>
  <si>
    <t>Kassaflöde från löpande verksamhet</t>
  </si>
  <si>
    <t>Investeringar i anläggningstillgångar</t>
  </si>
  <si>
    <t>Kassaflöde före förvärv och avyttring av företag</t>
  </si>
  <si>
    <t>Nettoinvesteringar i företag</t>
  </si>
  <si>
    <t>Kassaflöde efter investeringar</t>
  </si>
  <si>
    <t>Förändring av lån</t>
  </si>
  <si>
    <t>Nyemission</t>
  </si>
  <si>
    <t>Lämnad utdelning</t>
  </si>
  <si>
    <t>Övrigt</t>
  </si>
  <si>
    <t>Kassaflöde från finansieringsverksamheten</t>
  </si>
  <si>
    <t>Årets/periodens kassaflöde</t>
  </si>
  <si>
    <t>NYCKELTAL</t>
  </si>
  <si>
    <t>EBITA-marginal (%)</t>
  </si>
  <si>
    <t>EBT-marginal (%)</t>
  </si>
  <si>
    <t>Avkastning på EK (%)</t>
  </si>
  <si>
    <t>Avkastning på sysselsatt kapital (%)</t>
  </si>
  <si>
    <t>Soliditet (%)</t>
  </si>
  <si>
    <t>Räntebärande nettoskuld</t>
  </si>
  <si>
    <t>Skuldsättningsgrad</t>
  </si>
  <si>
    <t>Medelantal anställda</t>
  </si>
  <si>
    <t>2)</t>
  </si>
  <si>
    <t>MDKK</t>
  </si>
  <si>
    <t>MNOK</t>
  </si>
  <si>
    <t>MEUR</t>
  </si>
  <si>
    <t>AH Industries</t>
  </si>
  <si>
    <t>Bisnode</t>
  </si>
  <si>
    <t>DIAB</t>
  </si>
  <si>
    <t>Av- och nedskrivningar</t>
  </si>
  <si>
    <t>Finansiella skulder, övriga</t>
  </si>
  <si>
    <t>Avyttringar av anläggningstillgångar</t>
  </si>
  <si>
    <t>RAPPORT ÖVER KASSAFLÖDEN</t>
  </si>
  <si>
    <t>RAPPORT ÖVER FINANSIELL STÄLLNING</t>
  </si>
  <si>
    <t>Resultat från avvecklade verksamheter</t>
  </si>
  <si>
    <t>Innehav utan bestämmande inflytande</t>
  </si>
  <si>
    <t>Resultat hänförligt till innehav utan bestämmande inflytande</t>
  </si>
  <si>
    <t>Mobile Climate Control</t>
  </si>
  <si>
    <t xml:space="preserve">    augusti 2011, ny finansiering samt avveckling av Farfield.</t>
  </si>
  <si>
    <t>Jämförelsestörande poster i EBITA</t>
  </si>
  <si>
    <t>Operativ EBITA</t>
  </si>
  <si>
    <t>1) Resultatet 2011 är proformerat med hänsyn till ny finansiering.</t>
  </si>
  <si>
    <t>Aibel</t>
  </si>
  <si>
    <t>Nebula</t>
  </si>
  <si>
    <t>1) Resultatet 2013 och 2012 är proformerat med hänsyn till Ratos förvärv och ny finansiering.</t>
  </si>
  <si>
    <t>HENT</t>
  </si>
  <si>
    <t>KVD</t>
  </si>
  <si>
    <t xml:space="preserve">    enligt slutlig förvärvsanalys.</t>
  </si>
  <si>
    <t xml:space="preserve">    enligt slutlig förvärvsanalys samt avsättningar</t>
  </si>
  <si>
    <t>Jøtul</t>
  </si>
  <si>
    <t>GS Hydro</t>
  </si>
  <si>
    <t>Not</t>
  </si>
  <si>
    <t>1)2)</t>
  </si>
  <si>
    <t>Soliditet 100 på 2012 då BR ej redovisas - ska ej visas</t>
  </si>
  <si>
    <t>Ledil</t>
  </si>
  <si>
    <t>Operativ EBITA-marginal (%)</t>
  </si>
  <si>
    <t>2012/2013</t>
  </si>
  <si>
    <t>2011/2012</t>
  </si>
  <si>
    <t>Avvecklad verksamhet</t>
  </si>
  <si>
    <t>Årets kassaflöde, justerat för avvecklad verksamhet</t>
  </si>
  <si>
    <t>Euromaint</t>
  </si>
  <si>
    <t>0,0</t>
  </si>
  <si>
    <t>3)</t>
  </si>
  <si>
    <t>1) Resultatet 2014 och 2013 är proformerat med hänsyn till Ratos förvärv och ny finansiering.</t>
  </si>
  <si>
    <t>Biolin Scientific</t>
  </si>
  <si>
    <t>1) AH Industries verksamhet Tower &amp; Foundation redovisas för 2015, 2014 och 2013 som avvecklad verksamhet i enlighet med IFRS.</t>
  </si>
  <si>
    <t>1) Verksamheten i Frankrike redovisas för 2014 och 2013 som avvecklad verksamhet i enlighet med IFRS.</t>
  </si>
  <si>
    <t>2) Verksamheten Product Information redovisas för 2012 som avvecklad verksamhet i enligthet med IFRS.</t>
  </si>
  <si>
    <t xml:space="preserve">1) Resultatet 2013 är proformerat med hänsyn till Ratos förvärv, ny finansiering, avskrivning av immateriella tillgångar </t>
  </si>
  <si>
    <t xml:space="preserve">2) Resultatet 2012 är proformerat med hänsyn till Ratos förvärv, ny finansiering samt avskrivning av immateriella tillgångar </t>
  </si>
  <si>
    <t xml:space="preserve">2) Affärsområde Ombyggnad och verksamheten Euromaint Industry redovisas för 2011 som avvecklad/avyttrad verksamhet i enlighet med IFRS. </t>
  </si>
  <si>
    <t>2) Resultatet 2013 och 2012 är proformerat med hänsyn till Ratos förvärv och ny finansiering.</t>
  </si>
  <si>
    <t xml:space="preserve">3) Resultatet och medelantal anställda 2011 är proformerat med hänsyn till ny koncernstruktur, förvärv av Sophion Bioscience i </t>
  </si>
  <si>
    <t>2) Räkenskapsåren 2012/13 och 2011/12 för Ledil Oy avser och omfattar perioden 1 oktober till 30 september och redovisas enligt finsk räkenskapspraxis.</t>
  </si>
  <si>
    <t>2)1)</t>
  </si>
  <si>
    <t>1) Osstell redovisas för 2014 och 2013 som avvecklad verksamhet.</t>
  </si>
  <si>
    <t>2) Farfield redovisas för 2013 som avvecklad verksamhet i enlighet med IFRS.</t>
  </si>
  <si>
    <t>1) Finansiella kostnader exklusive ränta på aktieägarlån.</t>
  </si>
  <si>
    <t>2))</t>
  </si>
  <si>
    <t>Speed Group</t>
  </si>
  <si>
    <t>2) 2013-2011 visas i enlighet med årsredovisning för Speed Mamagement AB.</t>
  </si>
  <si>
    <t xml:space="preserve">1) Verksamheten i Belgien samt del av verksamheten i Tyskland redovisas för 2014, 2013 och 2012 som avvecklad verksamhet i enlighet med IFRS. </t>
  </si>
  <si>
    <t>2) I eget kapital ingår per 2015-09-30 aktieägarlån med 86 MNOK.</t>
  </si>
  <si>
    <t>1) Resultatet 2015 och 2014 är proformerat avseende Ratos förvärv.</t>
  </si>
  <si>
    <t/>
  </si>
  <si>
    <t>kv 1-3</t>
  </si>
  <si>
    <t>kv 3</t>
  </si>
  <si>
    <t>ArcusGruppen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</si>
</sst>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\ _k_r_-;\-* #,##0\ _k_r_-;_-* &quot;-&quot;\ _k_r_-;_-@_-"/>
    <numFmt numFmtId="43" formatCode="_-* #,##0.00\ _k_r_-;\-* #,##0.00\ _k_r_-;_-* &quot;-&quot;??\ _k_r_-;_-@_-"/>
    <numFmt numFmtId="164" formatCode="0.0"/>
    <numFmt numFmtId="165" formatCode="#,##0.0"/>
    <numFmt numFmtId="166" formatCode="#,##0.000"/>
    <numFmt numFmtId="167" formatCode="#,##0.0000"/>
    <numFmt numFmtId="168" formatCode="0.0%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Verdana"/>
      <family val="2"/>
    </font>
    <font>
      <sz val="8"/>
      <color indexed="8"/>
      <name val="Verdana"/>
      <family val="2"/>
    </font>
    <font>
      <sz val="10"/>
      <name val="Arial"/>
      <family val="2"/>
    </font>
    <font>
      <sz val="8"/>
      <color theme="1"/>
      <name val="Verdana"/>
      <family val="2"/>
    </font>
    <font>
      <sz val="11"/>
      <color rgb="FFFF0000"/>
      <name val="Calibri"/>
      <family val="2"/>
      <scheme val="minor"/>
    </font>
    <font>
      <b/>
      <sz val="14"/>
      <color indexed="9"/>
      <name val="Gill Sans MT"/>
      <family val="2"/>
    </font>
    <font>
      <sz val="9"/>
      <color indexed="8"/>
      <name val="Gill Sans MT"/>
      <family val="2"/>
    </font>
    <font>
      <sz val="9"/>
      <color theme="1"/>
      <name val="Gill Sans MT"/>
      <family val="2"/>
    </font>
    <font>
      <b/>
      <sz val="9"/>
      <color indexed="9"/>
      <name val="Gill Sans MT"/>
      <family val="2"/>
    </font>
    <font>
      <b/>
      <sz val="9"/>
      <name val="Gill Sans MT"/>
      <family val="2"/>
    </font>
    <font>
      <sz val="9"/>
      <name val="Gill Sans MT"/>
      <family val="2"/>
    </font>
    <font>
      <sz val="9"/>
      <color rgb="FFFF0000"/>
      <name val="Gill Sans MT"/>
      <family val="2"/>
    </font>
    <font>
      <b/>
      <u/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u/>
      <sz val="9"/>
      <color rgb="FFFF0000"/>
      <name val="Gill Sans MT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6"/>
      </patternFill>
    </fill>
    <fill>
      <patternFill patternType="solid">
        <fgColor rgb="FF4C6178"/>
        <bgColor indexed="64"/>
      </patternFill>
    </fill>
    <fill>
      <patternFill patternType="solid">
        <fgColor rgb="FFC5C5C7"/>
        <bgColor indexed="46"/>
      </patternFill>
    </fill>
    <fill>
      <patternFill patternType="solid">
        <fgColor rgb="FFC5C5C7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rgb="FFC5C5C7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190">
    <xf numFmtId="0" fontId="0" fillId="0" borderId="0" xfId="0"/>
    <xf numFmtId="0" fontId="3" fillId="2" borderId="0" xfId="0" applyFont="1" applyFill="1" applyBorder="1"/>
    <xf numFmtId="0" fontId="5" fillId="0" borderId="0" xfId="0" applyFont="1"/>
    <xf numFmtId="0" fontId="3" fillId="0" borderId="0" xfId="0" applyFont="1"/>
    <xf numFmtId="0" fontId="5" fillId="0" borderId="0" xfId="0" applyFont="1" applyAlignment="1"/>
    <xf numFmtId="0" fontId="3" fillId="0" borderId="0" xfId="0" applyFont="1" applyAlignment="1">
      <alignment vertical="top"/>
    </xf>
    <xf numFmtId="0" fontId="3" fillId="3" borderId="0" xfId="0" applyFont="1" applyFill="1" applyBorder="1"/>
    <xf numFmtId="0" fontId="9" fillId="0" borderId="0" xfId="0" applyFont="1"/>
    <xf numFmtId="0" fontId="11" fillId="0" borderId="0" xfId="0" applyNumberFormat="1" applyFont="1" applyFill="1"/>
    <xf numFmtId="3" fontId="11" fillId="0" borderId="0" xfId="0" applyNumberFormat="1" applyFont="1" applyFill="1" applyBorder="1" applyAlignment="1">
      <alignment horizontal="left"/>
    </xf>
    <xf numFmtId="0" fontId="9" fillId="0" borderId="0" xfId="0" applyFont="1" applyFill="1"/>
    <xf numFmtId="0" fontId="8" fillId="0" borderId="0" xfId="0" applyFont="1"/>
    <xf numFmtId="0" fontId="12" fillId="0" borderId="0" xfId="0" applyNumberFormat="1" applyFont="1" applyFill="1"/>
    <xf numFmtId="0" fontId="12" fillId="0" borderId="0" xfId="0" applyFont="1" applyFill="1"/>
    <xf numFmtId="3" fontId="11" fillId="0" borderId="0" xfId="0" applyNumberFormat="1" applyFont="1" applyFill="1" applyBorder="1" applyAlignment="1">
      <alignment horizontal="right" vertical="center" wrapText="1"/>
    </xf>
    <xf numFmtId="3" fontId="11" fillId="4" borderId="0" xfId="0" applyNumberFormat="1" applyFont="1" applyFill="1" applyBorder="1" applyAlignment="1">
      <alignment horizontal="right" vertical="center" wrapText="1"/>
    </xf>
    <xf numFmtId="3" fontId="11" fillId="3" borderId="0" xfId="0" applyNumberFormat="1" applyFont="1" applyFill="1" applyBorder="1" applyAlignment="1">
      <alignment horizontal="right" vertical="center" wrapText="1"/>
    </xf>
    <xf numFmtId="0" fontId="12" fillId="0" borderId="0" xfId="0" applyFont="1" applyFill="1" applyBorder="1"/>
    <xf numFmtId="3" fontId="12" fillId="0" borderId="0" xfId="0" applyNumberFormat="1" applyFont="1" applyFill="1" applyBorder="1" applyAlignment="1">
      <alignment horizontal="right" vertical="center" wrapText="1"/>
    </xf>
    <xf numFmtId="3" fontId="12" fillId="4" borderId="0" xfId="0" applyNumberFormat="1" applyFont="1" applyFill="1" applyBorder="1" applyAlignment="1">
      <alignment horizontal="right" vertical="center" wrapText="1"/>
    </xf>
    <xf numFmtId="3" fontId="12" fillId="3" borderId="0" xfId="0" applyNumberFormat="1" applyFont="1" applyFill="1" applyBorder="1" applyAlignment="1">
      <alignment horizontal="right" vertical="center" wrapText="1"/>
    </xf>
    <xf numFmtId="0" fontId="12" fillId="0" borderId="1" xfId="0" applyNumberFormat="1" applyFont="1" applyFill="1" applyBorder="1"/>
    <xf numFmtId="0" fontId="12" fillId="0" borderId="1" xfId="0" applyFont="1" applyFill="1" applyBorder="1"/>
    <xf numFmtId="3" fontId="12" fillId="4" borderId="1" xfId="0" applyNumberFormat="1" applyFont="1" applyFill="1" applyBorder="1" applyAlignment="1">
      <alignment horizontal="right" vertical="center" wrapText="1"/>
    </xf>
    <xf numFmtId="3" fontId="11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 vertical="center"/>
    </xf>
    <xf numFmtId="0" fontId="11" fillId="0" borderId="0" xfId="0" applyNumberFormat="1" applyFont="1" applyFill="1" applyBorder="1"/>
    <xf numFmtId="3" fontId="11" fillId="0" borderId="0" xfId="0" applyNumberFormat="1" applyFont="1" applyFill="1" applyBorder="1" applyAlignment="1">
      <alignment horizontal="left" vertical="center"/>
    </xf>
    <xf numFmtId="0" fontId="8" fillId="0" borderId="0" xfId="0" applyFont="1" applyAlignment="1">
      <alignment vertical="top"/>
    </xf>
    <xf numFmtId="3" fontId="9" fillId="0" borderId="0" xfId="0" applyNumberFormat="1" applyFont="1"/>
    <xf numFmtId="3" fontId="12" fillId="0" borderId="0" xfId="0" applyNumberFormat="1" applyFont="1" applyFill="1" applyBorder="1" applyAlignment="1">
      <alignment horizontal="left" vertical="center"/>
    </xf>
    <xf numFmtId="0" fontId="11" fillId="0" borderId="2" xfId="0" applyNumberFormat="1" applyFont="1" applyFill="1" applyBorder="1"/>
    <xf numFmtId="0" fontId="11" fillId="0" borderId="1" xfId="0" applyFont="1" applyFill="1" applyBorder="1"/>
    <xf numFmtId="3" fontId="11" fillId="0" borderId="1" xfId="0" applyNumberFormat="1" applyFont="1" applyFill="1" applyBorder="1" applyAlignment="1">
      <alignment horizontal="right" vertical="center" wrapText="1"/>
    </xf>
    <xf numFmtId="3" fontId="11" fillId="3" borderId="1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/>
    <xf numFmtId="0" fontId="12" fillId="0" borderId="0" xfId="0" applyFont="1" applyFill="1" applyAlignment="1">
      <alignment wrapText="1"/>
    </xf>
    <xf numFmtId="0" fontId="12" fillId="0" borderId="1" xfId="0" applyFont="1" applyFill="1" applyBorder="1" applyAlignment="1"/>
    <xf numFmtId="0" fontId="11" fillId="0" borderId="0" xfId="0" applyFont="1" applyFill="1" applyBorder="1" applyAlignment="1"/>
    <xf numFmtId="0" fontId="9" fillId="0" borderId="0" xfId="0" quotePrefix="1" applyFont="1"/>
    <xf numFmtId="0" fontId="11" fillId="0" borderId="3" xfId="0" applyFont="1" applyFill="1" applyBorder="1" applyAlignment="1">
      <alignment horizontal="left"/>
    </xf>
    <xf numFmtId="0" fontId="11" fillId="0" borderId="0" xfId="0" applyFont="1" applyFill="1" applyBorder="1" applyAlignment="1">
      <alignment wrapText="1"/>
    </xf>
    <xf numFmtId="3" fontId="12" fillId="0" borderId="1" xfId="0" applyNumberFormat="1" applyFont="1" applyFill="1" applyBorder="1" applyAlignment="1">
      <alignment horizontal="left" vertical="center"/>
    </xf>
    <xf numFmtId="49" fontId="11" fillId="0" borderId="2" xfId="0" applyNumberFormat="1" applyFont="1" applyFill="1" applyBorder="1" applyAlignment="1">
      <alignment horizontal="left"/>
    </xf>
    <xf numFmtId="0" fontId="11" fillId="0" borderId="2" xfId="0" applyFont="1" applyFill="1" applyBorder="1"/>
    <xf numFmtId="0" fontId="12" fillId="0" borderId="0" xfId="0" applyNumberFormat="1" applyFont="1" applyFill="1" applyBorder="1" applyAlignment="1">
      <alignment horizontal="right" vertical="center" wrapText="1"/>
    </xf>
    <xf numFmtId="164" fontId="12" fillId="0" borderId="0" xfId="3" applyNumberFormat="1" applyFont="1" applyFill="1" applyBorder="1" applyAlignment="1">
      <alignment horizontal="right" vertical="center"/>
    </xf>
    <xf numFmtId="164" fontId="12" fillId="3" borderId="0" xfId="3" applyNumberFormat="1" applyFont="1" applyFill="1" applyBorder="1" applyAlignment="1">
      <alignment horizontal="right" vertical="center"/>
    </xf>
    <xf numFmtId="1" fontId="12" fillId="0" borderId="0" xfId="3" applyNumberFormat="1" applyFont="1" applyFill="1" applyBorder="1" applyAlignment="1">
      <alignment horizontal="right" vertical="center"/>
    </xf>
    <xf numFmtId="1" fontId="12" fillId="3" borderId="0" xfId="3" applyNumberFormat="1" applyFont="1" applyFill="1" applyBorder="1" applyAlignment="1">
      <alignment horizontal="right" vertical="center"/>
    </xf>
    <xf numFmtId="3" fontId="12" fillId="0" borderId="0" xfId="0" applyNumberFormat="1" applyFont="1" applyFill="1" applyBorder="1" applyAlignment="1">
      <alignment horizontal="right" vertical="center"/>
    </xf>
    <xf numFmtId="3" fontId="12" fillId="3" borderId="0" xfId="0" applyNumberFormat="1" applyFont="1" applyFill="1" applyBorder="1" applyAlignment="1">
      <alignment horizontal="right" vertical="center"/>
    </xf>
    <xf numFmtId="164" fontId="12" fillId="0" borderId="0" xfId="1" applyNumberFormat="1" applyFont="1" applyFill="1" applyBorder="1" applyAlignment="1">
      <alignment horizontal="right" vertical="center"/>
    </xf>
    <xf numFmtId="164" fontId="12" fillId="3" borderId="0" xfId="1" applyNumberFormat="1" applyFont="1" applyFill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right" vertical="center"/>
    </xf>
    <xf numFmtId="3" fontId="12" fillId="3" borderId="1" xfId="0" applyNumberFormat="1" applyFont="1" applyFill="1" applyBorder="1" applyAlignment="1">
      <alignment horizontal="right" vertical="center"/>
    </xf>
    <xf numFmtId="0" fontId="12" fillId="0" borderId="3" xfId="0" applyFont="1" applyFill="1" applyBorder="1" applyAlignment="1"/>
    <xf numFmtId="0" fontId="8" fillId="0" borderId="0" xfId="0" applyFont="1" applyFill="1" applyBorder="1" applyAlignment="1"/>
    <xf numFmtId="0" fontId="9" fillId="0" borderId="0" xfId="0" applyFont="1" applyAlignment="1"/>
    <xf numFmtId="165" fontId="11" fillId="0" borderId="0" xfId="0" applyNumberFormat="1" applyFont="1" applyFill="1" applyBorder="1" applyAlignment="1">
      <alignment horizontal="right" vertical="center" wrapText="1"/>
    </xf>
    <xf numFmtId="165" fontId="11" fillId="4" borderId="0" xfId="0" applyNumberFormat="1" applyFont="1" applyFill="1" applyBorder="1" applyAlignment="1">
      <alignment horizontal="right" vertical="center" wrapText="1"/>
    </xf>
    <xf numFmtId="165" fontId="12" fillId="4" borderId="0" xfId="0" applyNumberFormat="1" applyFont="1" applyFill="1" applyBorder="1" applyAlignment="1">
      <alignment horizontal="right" vertical="center" wrapText="1"/>
    </xf>
    <xf numFmtId="165" fontId="12" fillId="4" borderId="1" xfId="0" applyNumberFormat="1" applyFont="1" applyFill="1" applyBorder="1" applyAlignment="1">
      <alignment horizontal="right" vertical="center" wrapText="1"/>
    </xf>
    <xf numFmtId="165" fontId="11" fillId="0" borderId="1" xfId="0" applyNumberFormat="1" applyFont="1" applyFill="1" applyBorder="1" applyAlignment="1">
      <alignment horizontal="right" vertical="center" wrapText="1"/>
    </xf>
    <xf numFmtId="165" fontId="11" fillId="3" borderId="0" xfId="0" applyNumberFormat="1" applyFont="1" applyFill="1" applyBorder="1" applyAlignment="1">
      <alignment horizontal="right" vertical="center" wrapText="1"/>
    </xf>
    <xf numFmtId="0" fontId="12" fillId="3" borderId="0" xfId="0" applyFont="1" applyFill="1" applyBorder="1"/>
    <xf numFmtId="3" fontId="9" fillId="3" borderId="0" xfId="0" applyNumberFormat="1" applyFont="1" applyFill="1"/>
    <xf numFmtId="0" fontId="12" fillId="3" borderId="3" xfId="0" applyFont="1" applyFill="1" applyBorder="1" applyAlignment="1"/>
    <xf numFmtId="0" fontId="9" fillId="3" borderId="0" xfId="0" applyFont="1" applyFill="1"/>
    <xf numFmtId="0" fontId="12" fillId="3" borderId="1" xfId="0" applyFont="1" applyFill="1" applyBorder="1"/>
    <xf numFmtId="0" fontId="10" fillId="5" borderId="0" xfId="0" applyFont="1" applyFill="1" applyBorder="1"/>
    <xf numFmtId="0" fontId="10" fillId="5" borderId="0" xfId="0" applyFont="1" applyFill="1" applyBorder="1" applyAlignment="1">
      <alignment horizontal="left"/>
    </xf>
    <xf numFmtId="0" fontId="10" fillId="5" borderId="0" xfId="0" applyFont="1" applyFill="1" applyBorder="1" applyAlignment="1">
      <alignment horizontal="right" vertical="center"/>
    </xf>
    <xf numFmtId="1" fontId="10" fillId="5" borderId="0" xfId="0" applyNumberFormat="1" applyFont="1" applyFill="1" applyBorder="1" applyAlignment="1">
      <alignment horizontal="right" vertical="center" wrapText="1"/>
    </xf>
    <xf numFmtId="0" fontId="10" fillId="5" borderId="0" xfId="0" applyFont="1" applyFill="1" applyBorder="1" applyAlignment="1">
      <alignment horizontal="right"/>
    </xf>
    <xf numFmtId="1" fontId="10" fillId="5" borderId="0" xfId="0" applyNumberFormat="1" applyFont="1" applyFill="1" applyBorder="1" applyAlignment="1">
      <alignment horizontal="right" vertical="top" wrapText="1"/>
    </xf>
    <xf numFmtId="3" fontId="10" fillId="5" borderId="0" xfId="0" applyNumberFormat="1" applyFont="1" applyFill="1" applyBorder="1" applyAlignment="1">
      <alignment horizontal="right" vertical="center" wrapText="1"/>
    </xf>
    <xf numFmtId="0" fontId="10" fillId="5" borderId="0" xfId="0" applyFont="1" applyFill="1" applyBorder="1" applyAlignment="1">
      <alignment horizontal="right" vertical="top"/>
    </xf>
    <xf numFmtId="3" fontId="10" fillId="5" borderId="0" xfId="0" applyNumberFormat="1" applyFont="1" applyFill="1" applyBorder="1" applyAlignment="1">
      <alignment horizontal="right" vertical="top" wrapText="1"/>
    </xf>
    <xf numFmtId="0" fontId="10" fillId="5" borderId="0" xfId="0" applyFont="1" applyFill="1" applyBorder="1" applyAlignment="1">
      <alignment horizontal="left" vertical="center"/>
    </xf>
    <xf numFmtId="0" fontId="11" fillId="3" borderId="1" xfId="0" applyFont="1" applyFill="1" applyBorder="1"/>
    <xf numFmtId="0" fontId="11" fillId="3" borderId="0" xfId="0" applyFont="1" applyFill="1" applyBorder="1"/>
    <xf numFmtId="0" fontId="12" fillId="3" borderId="0" xfId="0" applyNumberFormat="1" applyFont="1" applyFill="1" applyBorder="1" applyAlignment="1">
      <alignment horizontal="right" vertical="center" wrapText="1"/>
    </xf>
    <xf numFmtId="3" fontId="11" fillId="6" borderId="0" xfId="0" applyNumberFormat="1" applyFont="1" applyFill="1" applyBorder="1" applyAlignment="1">
      <alignment horizontal="right" vertical="center" wrapText="1"/>
    </xf>
    <xf numFmtId="3" fontId="12" fillId="6" borderId="0" xfId="0" applyNumberFormat="1" applyFont="1" applyFill="1" applyBorder="1" applyAlignment="1">
      <alignment horizontal="right" vertical="center" wrapText="1"/>
    </xf>
    <xf numFmtId="3" fontId="12" fillId="6" borderId="1" xfId="0" applyNumberFormat="1" applyFont="1" applyFill="1" applyBorder="1" applyAlignment="1">
      <alignment horizontal="right" vertical="center" wrapText="1"/>
    </xf>
    <xf numFmtId="165" fontId="11" fillId="6" borderId="0" xfId="0" applyNumberFormat="1" applyFont="1" applyFill="1" applyBorder="1" applyAlignment="1">
      <alignment horizontal="right" vertical="center" wrapText="1"/>
    </xf>
    <xf numFmtId="165" fontId="12" fillId="6" borderId="0" xfId="0" applyNumberFormat="1" applyFont="1" applyFill="1" applyBorder="1" applyAlignment="1">
      <alignment horizontal="right" vertical="center" wrapText="1"/>
    </xf>
    <xf numFmtId="165" fontId="12" fillId="6" borderId="1" xfId="0" applyNumberFormat="1" applyFont="1" applyFill="1" applyBorder="1" applyAlignment="1">
      <alignment horizontal="right" vertical="center" wrapText="1"/>
    </xf>
    <xf numFmtId="41" fontId="11" fillId="6" borderId="0" xfId="0" applyNumberFormat="1" applyFont="1" applyFill="1" applyBorder="1" applyAlignment="1">
      <alignment horizontal="right" vertical="center" wrapText="1"/>
    </xf>
    <xf numFmtId="41" fontId="11" fillId="6" borderId="1" xfId="0" applyNumberFormat="1" applyFont="1" applyFill="1" applyBorder="1" applyAlignment="1">
      <alignment horizontal="right" vertical="center" wrapText="1"/>
    </xf>
    <xf numFmtId="3" fontId="11" fillId="7" borderId="0" xfId="0" applyNumberFormat="1" applyFont="1" applyFill="1" applyBorder="1" applyAlignment="1">
      <alignment horizontal="right" vertical="center" wrapText="1"/>
    </xf>
    <xf numFmtId="3" fontId="11" fillId="6" borderId="1" xfId="0" applyNumberFormat="1" applyFont="1" applyFill="1" applyBorder="1" applyAlignment="1">
      <alignment horizontal="right" vertical="center" wrapText="1"/>
    </xf>
    <xf numFmtId="165" fontId="11" fillId="6" borderId="1" xfId="0" applyNumberFormat="1" applyFont="1" applyFill="1" applyBorder="1" applyAlignment="1">
      <alignment horizontal="right" vertical="center" wrapText="1"/>
    </xf>
    <xf numFmtId="164" fontId="12" fillId="6" borderId="0" xfId="0" applyNumberFormat="1" applyFont="1" applyFill="1" applyBorder="1" applyAlignment="1">
      <alignment horizontal="right" vertical="center"/>
    </xf>
    <xf numFmtId="1" fontId="12" fillId="6" borderId="0" xfId="0" applyNumberFormat="1" applyFont="1" applyFill="1" applyBorder="1" applyAlignment="1">
      <alignment horizontal="right" vertical="center"/>
    </xf>
    <xf numFmtId="3" fontId="12" fillId="6" borderId="0" xfId="0" applyNumberFormat="1" applyFont="1" applyFill="1" applyBorder="1" applyAlignment="1">
      <alignment horizontal="right" vertical="center"/>
    </xf>
    <xf numFmtId="165" fontId="12" fillId="6" borderId="0" xfId="0" applyNumberFormat="1" applyFont="1" applyFill="1" applyBorder="1" applyAlignment="1">
      <alignment horizontal="right" vertical="center"/>
    </xf>
    <xf numFmtId="3" fontId="12" fillId="6" borderId="1" xfId="0" applyNumberFormat="1" applyFont="1" applyFill="1" applyBorder="1" applyAlignment="1">
      <alignment horizontal="right" vertical="center"/>
    </xf>
    <xf numFmtId="3" fontId="12" fillId="7" borderId="1" xfId="0" applyNumberFormat="1" applyFont="1" applyFill="1" applyBorder="1" applyAlignment="1">
      <alignment horizontal="right" vertical="center"/>
    </xf>
    <xf numFmtId="0" fontId="0" fillId="3" borderId="0" xfId="0" applyFill="1"/>
    <xf numFmtId="0" fontId="6" fillId="3" borderId="0" xfId="0" applyFont="1" applyFill="1"/>
    <xf numFmtId="0" fontId="12" fillId="0" borderId="1" xfId="0" applyFont="1" applyFill="1" applyBorder="1" applyAlignment="1">
      <alignment wrapText="1"/>
    </xf>
    <xf numFmtId="0" fontId="11" fillId="0" borderId="3" xfId="0" applyFont="1" applyFill="1" applyBorder="1" applyAlignment="1">
      <alignment wrapText="1"/>
    </xf>
    <xf numFmtId="0" fontId="5" fillId="3" borderId="0" xfId="0" applyFont="1" applyFill="1"/>
    <xf numFmtId="0" fontId="11" fillId="3" borderId="0" xfId="0" applyNumberFormat="1" applyFont="1" applyFill="1"/>
    <xf numFmtId="3" fontId="11" fillId="3" borderId="0" xfId="0" applyNumberFormat="1" applyFont="1" applyFill="1" applyBorder="1" applyAlignment="1">
      <alignment horizontal="left"/>
    </xf>
    <xf numFmtId="1" fontId="10" fillId="3" borderId="0" xfId="0" applyNumberFormat="1" applyFont="1" applyFill="1" applyBorder="1" applyAlignment="1">
      <alignment horizontal="right" vertical="top" wrapText="1"/>
    </xf>
    <xf numFmtId="0" fontId="12" fillId="3" borderId="0" xfId="0" applyNumberFormat="1" applyFont="1" applyFill="1"/>
    <xf numFmtId="0" fontId="12" fillId="3" borderId="0" xfId="0" applyFont="1" applyFill="1"/>
    <xf numFmtId="0" fontId="12" fillId="3" borderId="1" xfId="0" applyNumberFormat="1" applyFont="1" applyFill="1" applyBorder="1"/>
    <xf numFmtId="3" fontId="11" fillId="3" borderId="0" xfId="0" applyNumberFormat="1" applyFont="1" applyFill="1" applyBorder="1" applyAlignment="1">
      <alignment vertical="center"/>
    </xf>
    <xf numFmtId="0" fontId="12" fillId="3" borderId="0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left" vertical="center"/>
    </xf>
    <xf numFmtId="0" fontId="11" fillId="3" borderId="0" xfId="0" applyNumberFormat="1" applyFont="1" applyFill="1" applyBorder="1"/>
    <xf numFmtId="3" fontId="11" fillId="3" borderId="0" xfId="0" applyNumberFormat="1" applyFont="1" applyFill="1" applyBorder="1" applyAlignment="1">
      <alignment horizontal="left" vertical="center"/>
    </xf>
    <xf numFmtId="3" fontId="12" fillId="3" borderId="0" xfId="0" applyNumberFormat="1" applyFont="1" applyFill="1" applyBorder="1" applyAlignment="1">
      <alignment horizontal="left" vertical="center"/>
    </xf>
    <xf numFmtId="0" fontId="11" fillId="3" borderId="2" xfId="0" applyNumberFormat="1" applyFont="1" applyFill="1" applyBorder="1"/>
    <xf numFmtId="0" fontId="12" fillId="3" borderId="0" xfId="0" applyFont="1" applyFill="1" applyAlignment="1">
      <alignment wrapText="1"/>
    </xf>
    <xf numFmtId="0" fontId="12" fillId="3" borderId="1" xfId="0" applyFont="1" applyFill="1" applyBorder="1" applyAlignment="1">
      <alignment wrapText="1"/>
    </xf>
    <xf numFmtId="0" fontId="12" fillId="3" borderId="1" xfId="0" applyFont="1" applyFill="1" applyBorder="1" applyAlignment="1"/>
    <xf numFmtId="0" fontId="11" fillId="3" borderId="3" xfId="0" applyFont="1" applyFill="1" applyBorder="1" applyAlignment="1">
      <alignment wrapText="1"/>
    </xf>
    <xf numFmtId="0" fontId="11" fillId="3" borderId="0" xfId="0" applyFont="1" applyFill="1" applyBorder="1" applyAlignment="1"/>
    <xf numFmtId="0" fontId="11" fillId="3" borderId="3" xfId="0" applyFont="1" applyFill="1" applyBorder="1" applyAlignment="1">
      <alignment horizontal="left"/>
    </xf>
    <xf numFmtId="0" fontId="11" fillId="3" borderId="0" xfId="0" applyFont="1" applyFill="1" applyBorder="1" applyAlignment="1">
      <alignment wrapText="1"/>
    </xf>
    <xf numFmtId="3" fontId="12" fillId="3" borderId="1" xfId="0" applyNumberFormat="1" applyFont="1" applyFill="1" applyBorder="1" applyAlignment="1">
      <alignment horizontal="left" vertical="center"/>
    </xf>
    <xf numFmtId="49" fontId="11" fillId="3" borderId="2" xfId="0" applyNumberFormat="1" applyFont="1" applyFill="1" applyBorder="1" applyAlignment="1">
      <alignment horizontal="left"/>
    </xf>
    <xf numFmtId="0" fontId="11" fillId="3" borderId="2" xfId="0" applyFont="1" applyFill="1" applyBorder="1"/>
    <xf numFmtId="0" fontId="8" fillId="3" borderId="0" xfId="0" applyFont="1" applyFill="1" applyBorder="1" applyAlignment="1"/>
    <xf numFmtId="0" fontId="9" fillId="3" borderId="0" xfId="0" applyFont="1" applyFill="1" applyAlignment="1"/>
    <xf numFmtId="0" fontId="5" fillId="3" borderId="0" xfId="0" applyFont="1" applyFill="1" applyAlignment="1"/>
    <xf numFmtId="3" fontId="0" fillId="3" borderId="0" xfId="0" applyNumberFormat="1" applyFill="1"/>
    <xf numFmtId="0" fontId="2" fillId="3" borderId="0" xfId="0" applyFont="1" applyFill="1" applyBorder="1"/>
    <xf numFmtId="165" fontId="11" fillId="3" borderId="1" xfId="0" applyNumberFormat="1" applyFont="1" applyFill="1" applyBorder="1" applyAlignment="1">
      <alignment horizontal="right" vertical="center" wrapText="1"/>
    </xf>
    <xf numFmtId="165" fontId="11" fillId="7" borderId="0" xfId="0" applyNumberFormat="1" applyFont="1" applyFill="1" applyBorder="1" applyAlignment="1">
      <alignment horizontal="right" vertical="center" wrapText="1"/>
    </xf>
    <xf numFmtId="3" fontId="12" fillId="6" borderId="5" xfId="0" applyNumberFormat="1" applyFont="1" applyFill="1" applyBorder="1" applyAlignment="1">
      <alignment horizontal="right" vertical="center" wrapText="1"/>
    </xf>
    <xf numFmtId="3" fontId="12" fillId="4" borderId="5" xfId="0" applyNumberFormat="1" applyFont="1" applyFill="1" applyBorder="1" applyAlignment="1">
      <alignment horizontal="right" vertical="center" wrapText="1"/>
    </xf>
    <xf numFmtId="3" fontId="12" fillId="6" borderId="4" xfId="0" applyNumberFormat="1" applyFont="1" applyFill="1" applyBorder="1" applyAlignment="1">
      <alignment horizontal="right" vertical="center" wrapText="1"/>
    </xf>
    <xf numFmtId="3" fontId="12" fillId="4" borderId="4" xfId="0" applyNumberFormat="1" applyFont="1" applyFill="1" applyBorder="1" applyAlignment="1">
      <alignment horizontal="right" vertical="center" wrapText="1"/>
    </xf>
    <xf numFmtId="165" fontId="12" fillId="6" borderId="1" xfId="0" applyNumberFormat="1" applyFont="1" applyFill="1" applyBorder="1" applyAlignment="1">
      <alignment horizontal="right" vertical="center"/>
    </xf>
    <xf numFmtId="165" fontId="12" fillId="3" borderId="1" xfId="0" applyNumberFormat="1" applyFont="1" applyFill="1" applyBorder="1" applyAlignment="1">
      <alignment horizontal="right" vertical="center"/>
    </xf>
    <xf numFmtId="165" fontId="12" fillId="7" borderId="1" xfId="0" applyNumberFormat="1" applyFont="1" applyFill="1" applyBorder="1" applyAlignment="1">
      <alignment horizontal="right" vertical="center"/>
    </xf>
    <xf numFmtId="0" fontId="12" fillId="3" borderId="0" xfId="0" applyNumberFormat="1" applyFont="1" applyFill="1" applyBorder="1"/>
    <xf numFmtId="0" fontId="11" fillId="3" borderId="6" xfId="0" applyNumberFormat="1" applyFont="1" applyFill="1" applyBorder="1"/>
    <xf numFmtId="0" fontId="12" fillId="3" borderId="6" xfId="0" applyFont="1" applyFill="1" applyBorder="1"/>
    <xf numFmtId="3" fontId="12" fillId="6" borderId="6" xfId="0" applyNumberFormat="1" applyFont="1" applyFill="1" applyBorder="1" applyAlignment="1">
      <alignment horizontal="right" vertical="center" wrapText="1"/>
    </xf>
    <xf numFmtId="3" fontId="12" fillId="4" borderId="6" xfId="0" applyNumberFormat="1" applyFont="1" applyFill="1" applyBorder="1" applyAlignment="1">
      <alignment horizontal="right" vertical="center" wrapText="1"/>
    </xf>
    <xf numFmtId="0" fontId="12" fillId="0" borderId="0" xfId="0" applyNumberFormat="1" applyFont="1" applyFill="1" applyBorder="1"/>
    <xf numFmtId="0" fontId="12" fillId="0" borderId="6" xfId="0" applyFont="1" applyFill="1" applyBorder="1"/>
    <xf numFmtId="0" fontId="11" fillId="0" borderId="6" xfId="0" applyNumberFormat="1" applyFont="1" applyFill="1" applyBorder="1"/>
    <xf numFmtId="165" fontId="12" fillId="3" borderId="0" xfId="0" applyNumberFormat="1" applyFont="1" applyFill="1" applyBorder="1" applyAlignment="1">
      <alignment horizontal="right" vertical="center"/>
    </xf>
    <xf numFmtId="0" fontId="14" fillId="3" borderId="0" xfId="0" applyFont="1" applyFill="1"/>
    <xf numFmtId="3" fontId="6" fillId="3" borderId="0" xfId="0" applyNumberFormat="1" applyFont="1" applyFill="1"/>
    <xf numFmtId="166" fontId="0" fillId="3" borderId="0" xfId="0" applyNumberFormat="1" applyFill="1"/>
    <xf numFmtId="166" fontId="12" fillId="6" borderId="0" xfId="0" applyNumberFormat="1" applyFont="1" applyFill="1" applyBorder="1" applyAlignment="1">
      <alignment horizontal="right" vertical="center" wrapText="1"/>
    </xf>
    <xf numFmtId="0" fontId="15" fillId="3" borderId="0" xfId="0" applyFont="1" applyFill="1"/>
    <xf numFmtId="0" fontId="13" fillId="0" borderId="0" xfId="0" applyFont="1"/>
    <xf numFmtId="0" fontId="16" fillId="0" borderId="0" xfId="0" applyFont="1"/>
    <xf numFmtId="165" fontId="12" fillId="0" borderId="0" xfId="0" applyNumberFormat="1" applyFont="1" applyFill="1" applyBorder="1" applyAlignment="1">
      <alignment horizontal="right" vertical="center" wrapText="1"/>
    </xf>
    <xf numFmtId="3" fontId="11" fillId="6" borderId="6" xfId="0" applyNumberFormat="1" applyFont="1" applyFill="1" applyBorder="1" applyAlignment="1">
      <alignment horizontal="right" vertical="center" wrapText="1"/>
    </xf>
    <xf numFmtId="3" fontId="11" fillId="4" borderId="6" xfId="0" applyNumberFormat="1" applyFont="1" applyFill="1" applyBorder="1" applyAlignment="1">
      <alignment horizontal="right" vertical="center" wrapText="1"/>
    </xf>
    <xf numFmtId="3" fontId="11" fillId="6" borderId="5" xfId="0" applyNumberFormat="1" applyFont="1" applyFill="1" applyBorder="1" applyAlignment="1">
      <alignment horizontal="right" vertical="center" wrapText="1"/>
    </xf>
    <xf numFmtId="3" fontId="11" fillId="4" borderId="5" xfId="0" applyNumberFormat="1" applyFont="1" applyFill="1" applyBorder="1" applyAlignment="1">
      <alignment horizontal="right" vertical="center" wrapText="1"/>
    </xf>
    <xf numFmtId="1" fontId="10" fillId="5" borderId="0" xfId="0" quotePrefix="1" applyNumberFormat="1" applyFont="1" applyFill="1" applyBorder="1" applyAlignment="1">
      <alignment horizontal="right" vertical="center" wrapText="1"/>
    </xf>
    <xf numFmtId="3" fontId="11" fillId="3" borderId="2" xfId="0" applyNumberFormat="1" applyFont="1" applyFill="1" applyBorder="1" applyAlignment="1">
      <alignment horizontal="right" vertical="center" wrapText="1"/>
    </xf>
    <xf numFmtId="165" fontId="11" fillId="3" borderId="2" xfId="0" applyNumberFormat="1" applyFont="1" applyFill="1" applyBorder="1" applyAlignment="1">
      <alignment horizontal="right" vertical="center" wrapText="1"/>
    </xf>
    <xf numFmtId="3" fontId="12" fillId="4" borderId="2" xfId="0" applyNumberFormat="1" applyFont="1" applyFill="1" applyBorder="1" applyAlignment="1">
      <alignment horizontal="right" vertical="center" wrapText="1"/>
    </xf>
    <xf numFmtId="3" fontId="11" fillId="0" borderId="2" xfId="0" applyNumberFormat="1" applyFont="1" applyFill="1" applyBorder="1" applyAlignment="1">
      <alignment horizontal="right" vertical="center" wrapText="1"/>
    </xf>
    <xf numFmtId="0" fontId="9" fillId="0" borderId="0" xfId="0" applyFont="1" applyBorder="1"/>
    <xf numFmtId="0" fontId="0" fillId="3" borderId="0" xfId="0" applyFill="1" applyBorder="1"/>
    <xf numFmtId="0" fontId="10" fillId="3" borderId="0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right" vertical="top"/>
    </xf>
    <xf numFmtId="0" fontId="11" fillId="0" borderId="2" xfId="0" applyNumberFormat="1" applyFont="1" applyFill="1" applyBorder="1" applyAlignment="1">
      <alignment horizontal="left"/>
    </xf>
    <xf numFmtId="0" fontId="11" fillId="3" borderId="2" xfId="0" applyNumberFormat="1" applyFont="1" applyFill="1" applyBorder="1" applyAlignment="1">
      <alignment horizontal="left"/>
    </xf>
    <xf numFmtId="168" fontId="0" fillId="3" borderId="0" xfId="3" applyNumberFormat="1" applyFont="1" applyFill="1"/>
    <xf numFmtId="165" fontId="9" fillId="4" borderId="0" xfId="0" applyNumberFormat="1" applyFont="1" applyFill="1" applyBorder="1" applyAlignment="1">
      <alignment horizontal="right" vertical="center" wrapText="1"/>
    </xf>
    <xf numFmtId="0" fontId="11" fillId="0" borderId="0" xfId="0" applyNumberFormat="1" applyFont="1" applyFill="1" applyBorder="1" applyAlignment="1">
      <alignment horizontal="left"/>
    </xf>
    <xf numFmtId="0" fontId="11" fillId="3" borderId="0" xfId="0" applyNumberFormat="1" applyFont="1" applyFill="1" applyBorder="1" applyAlignment="1"/>
    <xf numFmtId="0" fontId="11" fillId="0" borderId="0" xfId="0" applyNumberFormat="1" applyFont="1" applyFill="1" applyBorder="1" applyAlignment="1"/>
    <xf numFmtId="49" fontId="12" fillId="4" borderId="0" xfId="0" applyNumberFormat="1" applyFont="1" applyFill="1" applyBorder="1" applyAlignment="1">
      <alignment horizontal="right" vertical="center" wrapText="1"/>
    </xf>
    <xf numFmtId="167" fontId="0" fillId="3" borderId="0" xfId="0" applyNumberFormat="1" applyFill="1"/>
    <xf numFmtId="165" fontId="11" fillId="6" borderId="6" xfId="0" applyNumberFormat="1" applyFont="1" applyFill="1" applyBorder="1" applyAlignment="1">
      <alignment horizontal="right" vertical="center" wrapText="1"/>
    </xf>
    <xf numFmtId="165" fontId="11" fillId="4" borderId="6" xfId="0" applyNumberFormat="1" applyFont="1" applyFill="1" applyBorder="1" applyAlignment="1">
      <alignment horizontal="right" vertical="center" wrapText="1"/>
    </xf>
    <xf numFmtId="165" fontId="12" fillId="6" borderId="6" xfId="0" applyNumberFormat="1" applyFont="1" applyFill="1" applyBorder="1" applyAlignment="1">
      <alignment horizontal="right" vertical="center" wrapText="1"/>
    </xf>
    <xf numFmtId="165" fontId="12" fillId="4" borderId="6" xfId="0" applyNumberFormat="1" applyFont="1" applyFill="1" applyBorder="1" applyAlignment="1">
      <alignment horizontal="right" vertical="center" wrapText="1"/>
    </xf>
    <xf numFmtId="0" fontId="0" fillId="0" borderId="0" xfId="0" applyFill="1"/>
    <xf numFmtId="166" fontId="0" fillId="0" borderId="0" xfId="0" applyNumberFormat="1" applyFill="1"/>
    <xf numFmtId="168" fontId="0" fillId="0" borderId="0" xfId="3" applyNumberFormat="1" applyFont="1" applyFill="1"/>
    <xf numFmtId="3" fontId="7" fillId="5" borderId="0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Procent" xfId="3" builtinId="5"/>
    <cellStyle name="Tusental" xfId="1" builtinId="3"/>
  </cellStyles>
  <dxfs count="0"/>
  <tableStyles count="0" defaultTableStyle="TableStyleMedium9" defaultPivotStyle="PivotStyleLight16"/>
  <colors>
    <mruColors>
      <color rgb="FFC5C5C7"/>
      <color rgb="FFE5E0EC"/>
      <color rgb="FFA7A7A7"/>
      <color rgb="FFCDC6B9"/>
      <color rgb="FF4C6178"/>
      <color rgb="FF475B73"/>
      <color rgb="FFFFCC99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W98"/>
  <sheetViews>
    <sheetView showGridLines="0" showZeros="0" tabSelected="1" zoomScaleNormal="100" zoomScaleSheetLayoutView="85" workbookViewId="0">
      <selection sqref="A1:L1"/>
    </sheetView>
  </sheetViews>
  <sheetFormatPr defaultColWidth="9.109375" defaultRowHeight="10.199999999999999" x14ac:dyDescent="0.2"/>
  <cols>
    <col min="1" max="1" width="26" style="2" customWidth="1"/>
    <col min="2" max="2" width="16" style="2" customWidth="1"/>
    <col min="3" max="3" width="8.33203125" style="2" customWidth="1"/>
    <col min="4" max="4" width="4.88671875" style="2" customWidth="1"/>
    <col min="5" max="12" width="9.6640625" style="2" customWidth="1"/>
    <col min="13" max="13" width="4.5546875" style="2" customWidth="1"/>
    <col min="14" max="14" width="9.109375" style="2"/>
    <col min="15" max="15" width="9.109375" style="2" customWidth="1"/>
    <col min="16" max="16" width="18" style="2" customWidth="1"/>
    <col min="17" max="24" width="9.109375" style="2" customWidth="1"/>
    <col min="25" max="16384" width="9.109375" style="2"/>
  </cols>
  <sheetData>
    <row r="1" spans="1:23" ht="18" customHeight="1" x14ac:dyDescent="0.35">
      <c r="A1" s="189" t="s">
        <v>67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7"/>
      <c r="N1" s="7"/>
      <c r="P1" s="3"/>
      <c r="Q1" s="3"/>
      <c r="R1" s="3"/>
      <c r="S1" s="3"/>
    </row>
    <row r="2" spans="1:23" ht="15" customHeight="1" x14ac:dyDescent="0.35">
      <c r="A2" s="8" t="s">
        <v>64</v>
      </c>
      <c r="B2" s="9"/>
      <c r="C2" s="9"/>
      <c r="D2" s="9"/>
      <c r="M2" s="7"/>
      <c r="N2" s="7"/>
      <c r="P2"/>
      <c r="Q2"/>
      <c r="R2"/>
      <c r="S2"/>
      <c r="T2"/>
      <c r="U2"/>
      <c r="V2"/>
      <c r="W2"/>
    </row>
    <row r="3" spans="1:23" ht="12.75" customHeight="1" x14ac:dyDescent="0.35">
      <c r="A3" s="71"/>
      <c r="B3" s="71"/>
      <c r="C3" s="72"/>
      <c r="D3" s="73"/>
      <c r="E3" s="74">
        <v>2015</v>
      </c>
      <c r="F3" s="74">
        <v>2014</v>
      </c>
      <c r="G3" s="74">
        <v>2015</v>
      </c>
      <c r="H3" s="74">
        <v>2014</v>
      </c>
      <c r="I3" s="74">
        <v>2014</v>
      </c>
      <c r="J3" s="74">
        <v>2013</v>
      </c>
      <c r="K3" s="74">
        <v>2012</v>
      </c>
      <c r="L3" s="74">
        <v>2011</v>
      </c>
      <c r="M3" s="7"/>
      <c r="N3" s="7"/>
      <c r="P3"/>
      <c r="Q3"/>
      <c r="R3"/>
      <c r="S3"/>
      <c r="T3"/>
      <c r="U3"/>
      <c r="V3"/>
      <c r="W3"/>
    </row>
    <row r="4" spans="1:23" ht="12.75" customHeight="1" x14ac:dyDescent="0.35">
      <c r="A4" s="75"/>
      <c r="B4" s="75"/>
      <c r="C4" s="72"/>
      <c r="D4" s="73"/>
      <c r="E4" s="74" t="s">
        <v>127</v>
      </c>
      <c r="F4" s="74" t="s">
        <v>127</v>
      </c>
      <c r="G4" s="74" t="s">
        <v>126</v>
      </c>
      <c r="H4" s="74" t="s">
        <v>126</v>
      </c>
      <c r="I4" s="74"/>
      <c r="J4" s="74"/>
      <c r="K4" s="74"/>
      <c r="L4" s="74"/>
      <c r="M4" s="7"/>
      <c r="P4"/>
      <c r="Q4"/>
      <c r="R4"/>
      <c r="S4"/>
      <c r="T4"/>
      <c r="U4"/>
      <c r="V4"/>
      <c r="W4"/>
    </row>
    <row r="5" spans="1:23" s="3" customFormat="1" ht="12.75" customHeight="1" x14ac:dyDescent="0.35">
      <c r="A5" s="72" t="s">
        <v>8</v>
      </c>
      <c r="B5" s="75"/>
      <c r="C5" s="72"/>
      <c r="D5" s="72" t="s">
        <v>92</v>
      </c>
      <c r="E5" s="76" t="s">
        <v>6</v>
      </c>
      <c r="F5" s="76" t="s">
        <v>6</v>
      </c>
      <c r="G5" s="76" t="s">
        <v>6</v>
      </c>
      <c r="H5" s="76" t="s">
        <v>6</v>
      </c>
      <c r="I5" s="76" t="s">
        <v>6</v>
      </c>
      <c r="J5" s="76" t="s">
        <v>6</v>
      </c>
      <c r="K5" s="76"/>
      <c r="L5" s="76"/>
      <c r="M5" s="11"/>
      <c r="P5"/>
      <c r="Q5"/>
      <c r="R5"/>
      <c r="S5"/>
      <c r="T5"/>
      <c r="U5"/>
      <c r="V5"/>
      <c r="W5"/>
    </row>
    <row r="6" spans="1:23" ht="1.5" customHeight="1" x14ac:dyDescent="0.3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P6"/>
      <c r="Q6"/>
      <c r="R6"/>
      <c r="S6"/>
      <c r="T6"/>
      <c r="U6"/>
      <c r="V6"/>
      <c r="W6"/>
    </row>
    <row r="7" spans="1:23" ht="15" customHeight="1" x14ac:dyDescent="0.35">
      <c r="A7" s="12" t="s">
        <v>9</v>
      </c>
      <c r="B7" s="13"/>
      <c r="C7" s="13"/>
      <c r="D7" s="13"/>
      <c r="E7" s="84">
        <v>175.09800000000001</v>
      </c>
      <c r="F7" s="15">
        <v>145.74800000000005</v>
      </c>
      <c r="G7" s="84">
        <v>568.202</v>
      </c>
      <c r="H7" s="15">
        <v>496.29</v>
      </c>
      <c r="I7" s="84">
        <v>639.678</v>
      </c>
      <c r="J7" s="15">
        <v>772.90700000000004</v>
      </c>
      <c r="K7" s="15">
        <v>907.88699999999994</v>
      </c>
      <c r="L7" s="15">
        <v>762.87699999999995</v>
      </c>
      <c r="M7" s="7"/>
      <c r="N7" s="158"/>
      <c r="P7"/>
      <c r="Q7"/>
      <c r="R7"/>
      <c r="S7"/>
      <c r="T7"/>
      <c r="U7"/>
      <c r="V7"/>
      <c r="W7"/>
    </row>
    <row r="8" spans="1:23" ht="15" customHeight="1" x14ac:dyDescent="0.35">
      <c r="A8" s="12" t="s">
        <v>10</v>
      </c>
      <c r="B8" s="17"/>
      <c r="C8" s="17"/>
      <c r="D8" s="17"/>
      <c r="E8" s="85">
        <v>-168.69899999999996</v>
      </c>
      <c r="F8" s="19">
        <v>-139.85799999999998</v>
      </c>
      <c r="G8" s="85">
        <v>-538.71699999999998</v>
      </c>
      <c r="H8" s="19">
        <v>-463.87099999999998</v>
      </c>
      <c r="I8" s="85">
        <v>-601.48699999999997</v>
      </c>
      <c r="J8" s="19">
        <v>-753.16300000000001</v>
      </c>
      <c r="K8" s="19">
        <v>-897.72</v>
      </c>
      <c r="L8" s="19">
        <v>-715.87900000000002</v>
      </c>
      <c r="M8" s="7"/>
      <c r="N8" s="157"/>
      <c r="P8"/>
      <c r="Q8"/>
      <c r="R8"/>
      <c r="S8"/>
      <c r="T8"/>
      <c r="U8"/>
      <c r="V8"/>
      <c r="W8"/>
    </row>
    <row r="9" spans="1:23" ht="15" customHeight="1" x14ac:dyDescent="0.35">
      <c r="A9" s="12" t="s">
        <v>11</v>
      </c>
      <c r="B9" s="17"/>
      <c r="C9" s="17"/>
      <c r="D9" s="17"/>
      <c r="E9" s="85">
        <v>7.2999999999999982E-2</v>
      </c>
      <c r="F9" s="19">
        <v>-0.30599999999999994</v>
      </c>
      <c r="G9" s="85">
        <v>5.6999999999999967E-2</v>
      </c>
      <c r="H9" s="19">
        <v>1.6029999999999998</v>
      </c>
      <c r="I9" s="85">
        <v>1.593</v>
      </c>
      <c r="J9" s="19">
        <v>1.0229999999999999</v>
      </c>
      <c r="K9" s="19">
        <v>0.127</v>
      </c>
      <c r="L9" s="19">
        <v>18.823</v>
      </c>
      <c r="M9" s="7"/>
      <c r="N9" s="157"/>
      <c r="P9"/>
      <c r="Q9"/>
      <c r="R9"/>
      <c r="S9"/>
      <c r="T9"/>
      <c r="U9"/>
      <c r="V9"/>
      <c r="W9"/>
    </row>
    <row r="10" spans="1:23" ht="15" customHeight="1" x14ac:dyDescent="0.35">
      <c r="A10" s="12" t="s">
        <v>12</v>
      </c>
      <c r="B10" s="17"/>
      <c r="C10" s="17"/>
      <c r="D10" s="17"/>
      <c r="E10" s="85">
        <v>0</v>
      </c>
      <c r="F10" s="19">
        <v>0</v>
      </c>
      <c r="G10" s="85">
        <v>0</v>
      </c>
      <c r="H10" s="19">
        <v>0</v>
      </c>
      <c r="I10" s="85">
        <v>0</v>
      </c>
      <c r="J10" s="19">
        <v>0</v>
      </c>
      <c r="K10" s="19">
        <v>0</v>
      </c>
      <c r="L10" s="19">
        <v>0</v>
      </c>
      <c r="M10" s="7"/>
      <c r="N10" s="7"/>
      <c r="P10"/>
      <c r="Q10"/>
      <c r="R10"/>
      <c r="S10"/>
      <c r="T10"/>
      <c r="U10"/>
      <c r="V10"/>
      <c r="W10"/>
    </row>
    <row r="11" spans="1:23" ht="15" customHeight="1" x14ac:dyDescent="0.35">
      <c r="A11" s="21" t="s">
        <v>13</v>
      </c>
      <c r="B11" s="22"/>
      <c r="C11" s="22"/>
      <c r="D11" s="22"/>
      <c r="E11" s="86">
        <v>0</v>
      </c>
      <c r="F11" s="23">
        <v>0</v>
      </c>
      <c r="G11" s="86">
        <v>0</v>
      </c>
      <c r="H11" s="23">
        <v>0</v>
      </c>
      <c r="I11" s="86">
        <v>0</v>
      </c>
      <c r="J11" s="23">
        <v>0</v>
      </c>
      <c r="K11" s="23">
        <v>0</v>
      </c>
      <c r="L11" s="23">
        <v>0</v>
      </c>
      <c r="M11" s="7"/>
      <c r="N11" s="7"/>
      <c r="P11"/>
      <c r="Q11"/>
      <c r="R11"/>
      <c r="S11"/>
      <c r="T11"/>
      <c r="U11"/>
      <c r="V11"/>
      <c r="W11"/>
    </row>
    <row r="12" spans="1:23" ht="15" customHeight="1" x14ac:dyDescent="0.35">
      <c r="A12" s="24" t="s">
        <v>0</v>
      </c>
      <c r="B12" s="24"/>
      <c r="C12" s="24"/>
      <c r="D12" s="24"/>
      <c r="E12" s="84">
        <f t="shared" ref="E12:L12" si="0">SUM(E7:E11)</f>
        <v>6.4720000000000582</v>
      </c>
      <c r="F12" s="14">
        <f t="shared" si="0"/>
        <v>5.5840000000000716</v>
      </c>
      <c r="G12" s="84">
        <f t="shared" si="0"/>
        <v>29.542000000000012</v>
      </c>
      <c r="H12" s="15">
        <f t="shared" si="0"/>
        <v>34.022000000000041</v>
      </c>
      <c r="I12" s="84">
        <f t="shared" si="0"/>
        <v>39.784000000000034</v>
      </c>
      <c r="J12" s="19">
        <f t="shared" si="0"/>
        <v>20.767000000000028</v>
      </c>
      <c r="K12" s="14">
        <f t="shared" si="0"/>
        <v>10.293999999999917</v>
      </c>
      <c r="L12" s="14">
        <f t="shared" si="0"/>
        <v>65.820999999999941</v>
      </c>
      <c r="M12" s="7"/>
      <c r="N12" s="7"/>
      <c r="P12"/>
      <c r="Q12"/>
      <c r="R12"/>
      <c r="S12"/>
      <c r="T12"/>
      <c r="U12"/>
      <c r="V12"/>
      <c r="W12"/>
    </row>
    <row r="13" spans="1:23" ht="15" customHeight="1" x14ac:dyDescent="0.35">
      <c r="A13" s="21" t="s">
        <v>70</v>
      </c>
      <c r="B13" s="22"/>
      <c r="C13" s="22"/>
      <c r="D13" s="22"/>
      <c r="E13" s="86">
        <v>-6.6840000000000002</v>
      </c>
      <c r="F13" s="23">
        <v>-6.9560000000000004</v>
      </c>
      <c r="G13" s="86">
        <v>-19.088000000000001</v>
      </c>
      <c r="H13" s="23">
        <v>-23.321999999999999</v>
      </c>
      <c r="I13" s="86">
        <v>-29.887</v>
      </c>
      <c r="J13" s="23">
        <v>-49.68</v>
      </c>
      <c r="K13" s="23">
        <v>-48.518000000000001</v>
      </c>
      <c r="L13" s="23">
        <v>-45.771000000000001</v>
      </c>
      <c r="M13" s="7"/>
      <c r="N13" s="7"/>
      <c r="P13"/>
      <c r="Q13"/>
      <c r="R13"/>
      <c r="S13"/>
      <c r="T13"/>
      <c r="U13"/>
      <c r="V13"/>
      <c r="W13"/>
    </row>
    <row r="14" spans="1:23" ht="15" customHeight="1" x14ac:dyDescent="0.35">
      <c r="A14" s="24" t="s">
        <v>1</v>
      </c>
      <c r="B14" s="24"/>
      <c r="C14" s="24"/>
      <c r="D14" s="24"/>
      <c r="E14" s="84">
        <f t="shared" ref="E14:L14" si="1">SUM(E12:E13)</f>
        <v>-0.21199999999994201</v>
      </c>
      <c r="F14" s="14">
        <f t="shared" si="1"/>
        <v>-1.3719999999999288</v>
      </c>
      <c r="G14" s="84">
        <f t="shared" si="1"/>
        <v>10.454000000000011</v>
      </c>
      <c r="H14" s="15">
        <f t="shared" si="1"/>
        <v>10.700000000000042</v>
      </c>
      <c r="I14" s="84">
        <f t="shared" si="1"/>
        <v>9.897000000000034</v>
      </c>
      <c r="J14" s="19">
        <f t="shared" si="1"/>
        <v>-28.912999999999972</v>
      </c>
      <c r="K14" s="14">
        <f t="shared" si="1"/>
        <v>-38.224000000000082</v>
      </c>
      <c r="L14" s="14">
        <f t="shared" si="1"/>
        <v>20.04999999999994</v>
      </c>
      <c r="M14" s="7"/>
      <c r="N14" s="7"/>
      <c r="P14"/>
      <c r="Q14"/>
      <c r="R14"/>
      <c r="S14"/>
      <c r="T14"/>
      <c r="U14"/>
      <c r="V14"/>
      <c r="W14"/>
    </row>
    <row r="15" spans="1:23" ht="15" customHeight="1" x14ac:dyDescent="0.35">
      <c r="A15" s="12" t="s">
        <v>15</v>
      </c>
      <c r="B15" s="25"/>
      <c r="C15" s="25"/>
      <c r="D15" s="25"/>
      <c r="E15" s="85">
        <v>0</v>
      </c>
      <c r="F15" s="19">
        <v>0</v>
      </c>
      <c r="G15" s="85">
        <v>0</v>
      </c>
      <c r="H15" s="19">
        <v>0</v>
      </c>
      <c r="I15" s="85">
        <v>0</v>
      </c>
      <c r="J15" s="19">
        <v>0</v>
      </c>
      <c r="K15" s="19">
        <v>0</v>
      </c>
      <c r="L15" s="19">
        <v>0</v>
      </c>
      <c r="M15" s="7"/>
      <c r="N15" s="7"/>
      <c r="P15"/>
      <c r="Q15"/>
      <c r="R15"/>
      <c r="S15"/>
      <c r="T15"/>
      <c r="U15"/>
      <c r="V15"/>
      <c r="W15"/>
    </row>
    <row r="16" spans="1:23" ht="15" customHeight="1" x14ac:dyDescent="0.35">
      <c r="A16" s="21" t="s">
        <v>16</v>
      </c>
      <c r="B16" s="22"/>
      <c r="C16" s="22"/>
      <c r="D16" s="22"/>
      <c r="E16" s="86">
        <v>0</v>
      </c>
      <c r="F16" s="23">
        <v>0</v>
      </c>
      <c r="G16" s="86">
        <v>0</v>
      </c>
      <c r="H16" s="23">
        <v>0</v>
      </c>
      <c r="I16" s="86">
        <v>0</v>
      </c>
      <c r="J16" s="23">
        <v>0</v>
      </c>
      <c r="K16" s="23">
        <v>0</v>
      </c>
      <c r="L16" s="23">
        <v>0</v>
      </c>
      <c r="M16" s="7"/>
      <c r="N16" s="7"/>
      <c r="P16"/>
      <c r="Q16"/>
      <c r="R16"/>
      <c r="S16"/>
      <c r="T16"/>
      <c r="U16"/>
      <c r="V16"/>
      <c r="W16"/>
    </row>
    <row r="17" spans="1:23" ht="15" customHeight="1" x14ac:dyDescent="0.35">
      <c r="A17" s="24" t="s">
        <v>2</v>
      </c>
      <c r="B17" s="24"/>
      <c r="C17" s="24"/>
      <c r="D17" s="24"/>
      <c r="E17" s="84">
        <f t="shared" ref="E17:L17" si="2">SUM(E14:E16)</f>
        <v>-0.21199999999994201</v>
      </c>
      <c r="F17" s="14">
        <f t="shared" si="2"/>
        <v>-1.3719999999999288</v>
      </c>
      <c r="G17" s="84">
        <f t="shared" si="2"/>
        <v>10.454000000000011</v>
      </c>
      <c r="H17" s="15">
        <f t="shared" si="2"/>
        <v>10.700000000000042</v>
      </c>
      <c r="I17" s="84">
        <f t="shared" si="2"/>
        <v>9.897000000000034</v>
      </c>
      <c r="J17" s="19">
        <f t="shared" si="2"/>
        <v>-28.912999999999972</v>
      </c>
      <c r="K17" s="14">
        <f t="shared" si="2"/>
        <v>-38.224000000000082</v>
      </c>
      <c r="L17" s="14">
        <f t="shared" si="2"/>
        <v>20.04999999999994</v>
      </c>
      <c r="M17" s="7"/>
      <c r="N17" s="7"/>
      <c r="P17"/>
      <c r="Q17"/>
      <c r="R17"/>
      <c r="S17"/>
      <c r="T17"/>
      <c r="U17"/>
      <c r="V17"/>
      <c r="W17"/>
    </row>
    <row r="18" spans="1:23" ht="15" customHeight="1" x14ac:dyDescent="0.35">
      <c r="A18" s="12" t="s">
        <v>17</v>
      </c>
      <c r="B18" s="17"/>
      <c r="C18" s="17"/>
      <c r="D18" s="17"/>
      <c r="E18" s="85">
        <v>2.2320000000000002</v>
      </c>
      <c r="F18" s="19">
        <v>1.9030000000000005</v>
      </c>
      <c r="G18" s="85">
        <v>6.2990000000000004</v>
      </c>
      <c r="H18" s="19">
        <v>4.9610000000000003</v>
      </c>
      <c r="I18" s="85">
        <v>6.9020000000000001</v>
      </c>
      <c r="J18" s="19">
        <v>5.4430000000000005</v>
      </c>
      <c r="K18" s="19">
        <v>6.1660000000000004</v>
      </c>
      <c r="L18" s="19">
        <v>6.3220000000000001</v>
      </c>
      <c r="M18" s="7"/>
      <c r="N18" s="7"/>
      <c r="P18"/>
      <c r="Q18"/>
      <c r="R18"/>
      <c r="S18"/>
      <c r="T18"/>
      <c r="U18"/>
      <c r="V18"/>
      <c r="W18"/>
    </row>
    <row r="19" spans="1:23" ht="15" customHeight="1" x14ac:dyDescent="0.35">
      <c r="A19" s="21" t="s">
        <v>18</v>
      </c>
      <c r="B19" s="22"/>
      <c r="C19" s="22"/>
      <c r="D19" s="22"/>
      <c r="E19" s="86">
        <v>-3.3079999999999994</v>
      </c>
      <c r="F19" s="23">
        <v>-5.6319999999999997</v>
      </c>
      <c r="G19" s="86">
        <v>-18.523</v>
      </c>
      <c r="H19" s="23">
        <v>-17.020999999999997</v>
      </c>
      <c r="I19" s="86">
        <v>-24.411999999999999</v>
      </c>
      <c r="J19" s="23">
        <v>-37.648000000000003</v>
      </c>
      <c r="K19" s="23">
        <v>-29.722000000000001</v>
      </c>
      <c r="L19" s="23">
        <v>-31.018999999999998</v>
      </c>
      <c r="M19" s="7"/>
      <c r="N19" s="7"/>
      <c r="P19"/>
      <c r="Q19"/>
      <c r="R19"/>
      <c r="S19"/>
      <c r="T19"/>
      <c r="U19"/>
      <c r="V19"/>
      <c r="W19"/>
    </row>
    <row r="20" spans="1:23" ht="15" customHeight="1" x14ac:dyDescent="0.35">
      <c r="A20" s="24" t="s">
        <v>3</v>
      </c>
      <c r="B20" s="24"/>
      <c r="C20" s="24"/>
      <c r="D20" s="24"/>
      <c r="E20" s="84">
        <f t="shared" ref="E20:L20" si="3">SUM(E17:E19)</f>
        <v>-1.2879999999999412</v>
      </c>
      <c r="F20" s="14">
        <f t="shared" si="3"/>
        <v>-5.100999999999928</v>
      </c>
      <c r="G20" s="84">
        <f t="shared" si="3"/>
        <v>-1.7699999999999889</v>
      </c>
      <c r="H20" s="15">
        <f t="shared" si="3"/>
        <v>-1.359999999999955</v>
      </c>
      <c r="I20" s="84">
        <f t="shared" si="3"/>
        <v>-7.612999999999964</v>
      </c>
      <c r="J20" s="14">
        <f t="shared" si="3"/>
        <v>-61.117999999999974</v>
      </c>
      <c r="K20" s="14">
        <f t="shared" si="3"/>
        <v>-61.780000000000079</v>
      </c>
      <c r="L20" s="14">
        <f t="shared" si="3"/>
        <v>-4.6470000000000589</v>
      </c>
      <c r="M20" s="7"/>
      <c r="N20" s="7"/>
      <c r="P20"/>
      <c r="Q20"/>
      <c r="R20"/>
      <c r="S20"/>
      <c r="T20"/>
      <c r="U20"/>
      <c r="V20"/>
      <c r="W20"/>
    </row>
    <row r="21" spans="1:23" ht="15" customHeight="1" x14ac:dyDescent="0.35">
      <c r="A21" s="12" t="s">
        <v>19</v>
      </c>
      <c r="B21" s="17"/>
      <c r="C21" s="17"/>
      <c r="D21" s="17"/>
      <c r="E21" s="85">
        <v>0.46200000000000019</v>
      </c>
      <c r="F21" s="19">
        <v>1.0409999999999999</v>
      </c>
      <c r="G21" s="85">
        <v>0.66900000000000004</v>
      </c>
      <c r="H21" s="19">
        <v>0.60999999999999988</v>
      </c>
      <c r="I21" s="85">
        <v>-0.83400000000000007</v>
      </c>
      <c r="J21" s="19">
        <v>16.268000000000001</v>
      </c>
      <c r="K21" s="19">
        <v>17.555</v>
      </c>
      <c r="L21" s="19">
        <v>1.837</v>
      </c>
      <c r="M21" s="7"/>
      <c r="N21" s="7"/>
      <c r="P21"/>
      <c r="Q21"/>
      <c r="R21"/>
      <c r="S21"/>
      <c r="T21"/>
      <c r="U21"/>
      <c r="V21"/>
      <c r="W21"/>
    </row>
    <row r="22" spans="1:23" ht="15" customHeight="1" x14ac:dyDescent="0.35">
      <c r="A22" s="21" t="s">
        <v>75</v>
      </c>
      <c r="B22" s="26"/>
      <c r="C22" s="26"/>
      <c r="D22" s="26"/>
      <c r="E22" s="86">
        <v>-0.69700000000000006</v>
      </c>
      <c r="F22" s="23">
        <v>-0.40899999999999981</v>
      </c>
      <c r="G22" s="86">
        <v>-5.5659999999999998</v>
      </c>
      <c r="H22" s="23">
        <v>-3.2919999999999998</v>
      </c>
      <c r="I22" s="86">
        <v>-136.46899999999999</v>
      </c>
      <c r="J22" s="23">
        <v>-4.3029999999999999</v>
      </c>
      <c r="K22" s="23">
        <v>0</v>
      </c>
      <c r="L22" s="23">
        <v>0</v>
      </c>
      <c r="M22" s="7"/>
      <c r="N22" s="7"/>
      <c r="P22"/>
      <c r="Q22"/>
      <c r="R22"/>
      <c r="S22"/>
      <c r="T22"/>
      <c r="U22"/>
      <c r="V22"/>
      <c r="W22"/>
    </row>
    <row r="23" spans="1:23" ht="15" customHeight="1" x14ac:dyDescent="0.35">
      <c r="A23" s="27" t="s">
        <v>20</v>
      </c>
      <c r="B23" s="28"/>
      <c r="C23" s="28"/>
      <c r="D23" s="28"/>
      <c r="E23" s="84">
        <f t="shared" ref="E23:L23" si="4">SUM(E20:E22)</f>
        <v>-1.5229999999999411</v>
      </c>
      <c r="F23" s="14">
        <f t="shared" si="4"/>
        <v>-4.4689999999999275</v>
      </c>
      <c r="G23" s="84">
        <f t="shared" si="4"/>
        <v>-6.6669999999999892</v>
      </c>
      <c r="H23" s="15">
        <f t="shared" si="4"/>
        <v>-4.0419999999999554</v>
      </c>
      <c r="I23" s="84">
        <f t="shared" si="4"/>
        <v>-144.91599999999997</v>
      </c>
      <c r="J23" s="14">
        <f t="shared" si="4"/>
        <v>-49.15299999999997</v>
      </c>
      <c r="K23" s="14">
        <f t="shared" si="4"/>
        <v>-44.22500000000008</v>
      </c>
      <c r="L23" s="14">
        <f t="shared" si="4"/>
        <v>-2.8100000000000591</v>
      </c>
      <c r="M23" s="7"/>
      <c r="N23" s="7"/>
      <c r="P23"/>
      <c r="Q23"/>
      <c r="R23"/>
      <c r="S23"/>
      <c r="T23"/>
      <c r="U23"/>
      <c r="V23"/>
      <c r="W23"/>
    </row>
    <row r="24" spans="1:23" ht="15" customHeight="1" x14ac:dyDescent="0.35">
      <c r="A24" s="12" t="s">
        <v>21</v>
      </c>
      <c r="B24" s="17"/>
      <c r="C24" s="17"/>
      <c r="D24" s="17"/>
      <c r="E24" s="85">
        <v>-1.522999999999993</v>
      </c>
      <c r="F24" s="19">
        <v>-4.4689999999999239</v>
      </c>
      <c r="G24" s="85">
        <v>-6.6669999999999723</v>
      </c>
      <c r="H24" s="19">
        <v>-4.0419999999998595</v>
      </c>
      <c r="I24" s="85">
        <v>-144.91599999999997</v>
      </c>
      <c r="J24" s="19">
        <v>-49.153000000000247</v>
      </c>
      <c r="K24" s="19">
        <v>-44.225000000000037</v>
      </c>
      <c r="L24" s="19">
        <v>-2.8100000000000751</v>
      </c>
      <c r="M24" s="7"/>
      <c r="N24" s="7"/>
      <c r="P24"/>
      <c r="Q24"/>
      <c r="R24"/>
      <c r="S24"/>
      <c r="T24"/>
      <c r="U24"/>
      <c r="V24"/>
      <c r="W24"/>
    </row>
    <row r="25" spans="1:23" ht="15" customHeight="1" x14ac:dyDescent="0.35">
      <c r="A25" s="12" t="s">
        <v>77</v>
      </c>
      <c r="B25" s="17"/>
      <c r="C25" s="17"/>
      <c r="D25" s="17"/>
      <c r="E25" s="85">
        <v>0</v>
      </c>
      <c r="F25" s="19">
        <v>0</v>
      </c>
      <c r="G25" s="85">
        <v>0</v>
      </c>
      <c r="H25" s="19">
        <v>0</v>
      </c>
      <c r="I25" s="85">
        <v>0</v>
      </c>
      <c r="J25" s="19">
        <v>0</v>
      </c>
      <c r="K25" s="19">
        <v>0</v>
      </c>
      <c r="L25" s="19">
        <v>0</v>
      </c>
      <c r="M25" s="7"/>
      <c r="N25" s="7"/>
      <c r="P25"/>
      <c r="Q25"/>
      <c r="R25"/>
      <c r="S25"/>
      <c r="T25"/>
      <c r="U25"/>
      <c r="V25"/>
      <c r="W25"/>
    </row>
    <row r="26" spans="1:23" ht="10.5" customHeight="1" x14ac:dyDescent="0.35">
      <c r="A26" s="149"/>
      <c r="B26" s="149"/>
      <c r="C26" s="149"/>
      <c r="D26" s="149"/>
      <c r="E26" s="146"/>
      <c r="F26" s="147"/>
      <c r="G26" s="146"/>
      <c r="H26" s="147"/>
      <c r="I26" s="146"/>
      <c r="J26" s="147"/>
      <c r="K26" s="147"/>
      <c r="L26" s="147"/>
      <c r="M26" s="7"/>
      <c r="N26" s="7"/>
      <c r="P26"/>
      <c r="Q26"/>
      <c r="R26"/>
      <c r="S26"/>
      <c r="T26"/>
      <c r="U26"/>
      <c r="V26"/>
      <c r="W26"/>
    </row>
    <row r="27" spans="1:23" ht="15" customHeight="1" x14ac:dyDescent="0.35">
      <c r="A27" s="148" t="s">
        <v>80</v>
      </c>
      <c r="B27" s="17"/>
      <c r="C27" s="17"/>
      <c r="D27" s="17"/>
      <c r="E27" s="85">
        <v>-1.468</v>
      </c>
      <c r="F27" s="19">
        <v>-0.55500000000000005</v>
      </c>
      <c r="G27" s="85">
        <v>-1.468</v>
      </c>
      <c r="H27" s="19">
        <v>0.94499999999999995</v>
      </c>
      <c r="I27" s="85">
        <v>0.59199999999999997</v>
      </c>
      <c r="J27" s="19">
        <v>-44.947000000000003</v>
      </c>
      <c r="K27" s="19">
        <v>-32.6</v>
      </c>
      <c r="L27" s="19">
        <v>6.7210000000000001</v>
      </c>
      <c r="M27" s="7"/>
      <c r="N27" s="7"/>
      <c r="P27"/>
      <c r="Q27"/>
      <c r="R27"/>
      <c r="S27"/>
      <c r="T27"/>
      <c r="U27"/>
      <c r="V27"/>
      <c r="W27"/>
    </row>
    <row r="28" spans="1:23" ht="15" customHeight="1" x14ac:dyDescent="0.35">
      <c r="A28" s="150" t="s">
        <v>81</v>
      </c>
      <c r="B28" s="149"/>
      <c r="C28" s="149"/>
      <c r="D28" s="149"/>
      <c r="E28" s="160">
        <f t="shared" ref="E28:L28" si="5">E14-E27</f>
        <v>1.256000000000058</v>
      </c>
      <c r="F28" s="161">
        <f t="shared" si="5"/>
        <v>-0.81699999999992878</v>
      </c>
      <c r="G28" s="160">
        <f t="shared" si="5"/>
        <v>11.922000000000011</v>
      </c>
      <c r="H28" s="161">
        <f t="shared" si="5"/>
        <v>9.7550000000000416</v>
      </c>
      <c r="I28" s="160">
        <f t="shared" si="5"/>
        <v>9.3050000000000335</v>
      </c>
      <c r="J28" s="161">
        <f t="shared" si="5"/>
        <v>16.034000000000031</v>
      </c>
      <c r="K28" s="161">
        <f t="shared" si="5"/>
        <v>-5.6240000000000805</v>
      </c>
      <c r="L28" s="161">
        <f t="shared" si="5"/>
        <v>13.32899999999994</v>
      </c>
      <c r="M28" s="7"/>
      <c r="N28" s="7"/>
      <c r="P28"/>
      <c r="Q28"/>
      <c r="R28"/>
      <c r="S28"/>
      <c r="T28"/>
      <c r="U28"/>
      <c r="V28"/>
      <c r="W28"/>
    </row>
    <row r="29" spans="1:23" ht="15" x14ac:dyDescent="0.35">
      <c r="A29" s="12"/>
      <c r="B29" s="17"/>
      <c r="C29" s="17"/>
      <c r="D29" s="17"/>
      <c r="E29" s="18"/>
      <c r="F29" s="18"/>
      <c r="G29" s="18"/>
      <c r="H29" s="18"/>
      <c r="I29" s="18"/>
      <c r="J29" s="18"/>
      <c r="K29" s="18"/>
      <c r="L29" s="18"/>
      <c r="M29" s="7"/>
      <c r="N29" s="7"/>
      <c r="P29"/>
      <c r="Q29"/>
      <c r="R29"/>
      <c r="S29"/>
      <c r="T29"/>
      <c r="U29"/>
      <c r="V29"/>
      <c r="W29"/>
    </row>
    <row r="30" spans="1:23" ht="12.75" customHeight="1" x14ac:dyDescent="0.35">
      <c r="A30" s="71"/>
      <c r="B30" s="71"/>
      <c r="C30" s="72"/>
      <c r="D30" s="73"/>
      <c r="E30" s="74">
        <v>2015</v>
      </c>
      <c r="F30" s="74">
        <v>2014</v>
      </c>
      <c r="G30" s="74">
        <v>2015</v>
      </c>
      <c r="H30" s="74">
        <v>2014</v>
      </c>
      <c r="I30" s="74">
        <v>2014</v>
      </c>
      <c r="J30" s="74">
        <v>2013</v>
      </c>
      <c r="K30" s="74">
        <v>2012</v>
      </c>
      <c r="L30" s="74">
        <v>2011</v>
      </c>
      <c r="M30" s="7"/>
      <c r="N30" s="7"/>
      <c r="P30"/>
      <c r="Q30"/>
      <c r="R30"/>
      <c r="S30"/>
      <c r="T30"/>
      <c r="U30"/>
      <c r="V30"/>
      <c r="W30"/>
    </row>
    <row r="31" spans="1:23" ht="12.75" customHeight="1" x14ac:dyDescent="0.35">
      <c r="A31" s="75"/>
      <c r="B31" s="75"/>
      <c r="C31" s="72"/>
      <c r="D31" s="73"/>
      <c r="E31" s="77" t="s">
        <v>127</v>
      </c>
      <c r="F31" s="77" t="s">
        <v>127</v>
      </c>
      <c r="G31" s="77" t="s">
        <v>126</v>
      </c>
      <c r="H31" s="77" t="s">
        <v>126</v>
      </c>
      <c r="I31" s="77"/>
      <c r="J31" s="77"/>
      <c r="K31" s="77"/>
      <c r="L31" s="77"/>
      <c r="M31" s="7"/>
      <c r="N31" s="7"/>
      <c r="P31"/>
      <c r="Q31"/>
      <c r="R31"/>
      <c r="S31"/>
      <c r="T31"/>
      <c r="U31"/>
      <c r="V31"/>
      <c r="W31"/>
    </row>
    <row r="32" spans="1:23" s="5" customFormat="1" ht="15" customHeight="1" x14ac:dyDescent="0.35">
      <c r="A32" s="72" t="s">
        <v>74</v>
      </c>
      <c r="B32" s="78"/>
      <c r="C32" s="72"/>
      <c r="D32" s="72"/>
      <c r="E32" s="79"/>
      <c r="F32" s="79"/>
      <c r="G32" s="79"/>
      <c r="H32" s="79"/>
      <c r="I32" s="79"/>
      <c r="J32" s="79"/>
      <c r="K32" s="79"/>
      <c r="L32" s="79"/>
      <c r="M32" s="29"/>
      <c r="N32" s="29"/>
      <c r="P32"/>
      <c r="Q32"/>
      <c r="R32"/>
      <c r="S32"/>
      <c r="T32"/>
      <c r="U32"/>
      <c r="V32"/>
      <c r="W32"/>
    </row>
    <row r="33" spans="1:23" ht="1.5" customHeight="1" x14ac:dyDescent="0.35">
      <c r="A33" s="12">
        <v>0</v>
      </c>
      <c r="B33" s="7"/>
      <c r="C33" s="7"/>
      <c r="D33" s="7"/>
      <c r="E33" s="30"/>
      <c r="F33" s="30"/>
      <c r="G33" s="30"/>
      <c r="H33" s="30"/>
      <c r="I33" s="30"/>
      <c r="J33" s="30"/>
      <c r="K33" s="30"/>
      <c r="L33" s="30"/>
      <c r="M33" s="7"/>
      <c r="N33" s="7"/>
      <c r="P33"/>
      <c r="Q33"/>
      <c r="R33"/>
      <c r="S33"/>
      <c r="T33"/>
      <c r="U33"/>
      <c r="V33"/>
      <c r="W33"/>
    </row>
    <row r="34" spans="1:23" ht="15" customHeight="1" x14ac:dyDescent="0.35">
      <c r="A34" s="12" t="s">
        <v>4</v>
      </c>
      <c r="B34" s="31"/>
      <c r="C34" s="31"/>
      <c r="D34" s="31"/>
      <c r="E34" s="85"/>
      <c r="F34" s="19"/>
      <c r="G34" s="85">
        <v>571.54</v>
      </c>
      <c r="H34" s="19">
        <v>671.54</v>
      </c>
      <c r="I34" s="85">
        <v>571.54</v>
      </c>
      <c r="J34" s="19">
        <v>671.54</v>
      </c>
      <c r="K34" s="19">
        <v>671.54</v>
      </c>
      <c r="L34" s="19">
        <v>671.54</v>
      </c>
      <c r="M34" s="7"/>
      <c r="N34" s="7"/>
      <c r="P34"/>
      <c r="Q34"/>
      <c r="R34"/>
      <c r="S34"/>
      <c r="T34"/>
      <c r="U34"/>
      <c r="V34"/>
      <c r="W34"/>
    </row>
    <row r="35" spans="1:23" ht="15" customHeight="1" x14ac:dyDescent="0.35">
      <c r="A35" s="12" t="s">
        <v>22</v>
      </c>
      <c r="B35" s="13"/>
      <c r="C35" s="13"/>
      <c r="D35" s="13"/>
      <c r="E35" s="85"/>
      <c r="F35" s="19"/>
      <c r="G35" s="85">
        <v>1.004</v>
      </c>
      <c r="H35" s="19">
        <v>1.327</v>
      </c>
      <c r="I35" s="85">
        <v>1.246</v>
      </c>
      <c r="J35" s="19">
        <v>1.5680000000000001</v>
      </c>
      <c r="K35" s="19">
        <v>2.4380000000000002</v>
      </c>
      <c r="L35" s="19">
        <v>3.343</v>
      </c>
      <c r="M35" s="7"/>
      <c r="N35" s="7"/>
      <c r="P35"/>
      <c r="Q35"/>
      <c r="R35"/>
      <c r="S35"/>
      <c r="T35"/>
      <c r="U35"/>
      <c r="V35"/>
      <c r="W35"/>
    </row>
    <row r="36" spans="1:23" ht="15" customHeight="1" x14ac:dyDescent="0.35">
      <c r="A36" s="12" t="s">
        <v>23</v>
      </c>
      <c r="B36" s="13"/>
      <c r="C36" s="13"/>
      <c r="D36" s="13"/>
      <c r="E36" s="85"/>
      <c r="F36" s="19"/>
      <c r="G36" s="85">
        <v>145.97200000000001</v>
      </c>
      <c r="H36" s="18">
        <v>158.541</v>
      </c>
      <c r="I36" s="85">
        <v>155.17699999999999</v>
      </c>
      <c r="J36" s="18">
        <v>178.72900000000001</v>
      </c>
      <c r="K36" s="18">
        <v>216.45099999999999</v>
      </c>
      <c r="L36" s="19">
        <v>219.63499999999999</v>
      </c>
      <c r="M36" s="7"/>
      <c r="N36" s="7"/>
      <c r="P36"/>
      <c r="Q36"/>
      <c r="R36"/>
      <c r="S36"/>
      <c r="T36"/>
      <c r="U36"/>
      <c r="V36"/>
      <c r="W36"/>
    </row>
    <row r="37" spans="1:23" ht="15" customHeight="1" x14ac:dyDescent="0.35">
      <c r="A37" s="12" t="s">
        <v>24</v>
      </c>
      <c r="B37" s="13"/>
      <c r="C37" s="13"/>
      <c r="D37" s="13"/>
      <c r="E37" s="85"/>
      <c r="F37" s="19"/>
      <c r="G37" s="85">
        <v>0</v>
      </c>
      <c r="H37" s="19">
        <v>0</v>
      </c>
      <c r="I37" s="85">
        <v>0</v>
      </c>
      <c r="J37" s="19">
        <v>0</v>
      </c>
      <c r="K37" s="19">
        <v>0</v>
      </c>
      <c r="L37" s="19">
        <v>0</v>
      </c>
      <c r="M37" s="7"/>
      <c r="N37" s="7"/>
      <c r="P37"/>
      <c r="Q37"/>
      <c r="R37"/>
      <c r="S37"/>
      <c r="T37"/>
      <c r="U37"/>
      <c r="V37"/>
      <c r="W37"/>
    </row>
    <row r="38" spans="1:23" ht="15" customHeight="1" x14ac:dyDescent="0.35">
      <c r="A38" s="21" t="s">
        <v>25</v>
      </c>
      <c r="B38" s="22"/>
      <c r="C38" s="22"/>
      <c r="D38" s="22"/>
      <c r="E38" s="86"/>
      <c r="F38" s="23"/>
      <c r="G38" s="86">
        <v>17.061</v>
      </c>
      <c r="H38" s="23">
        <v>19.418999999999997</v>
      </c>
      <c r="I38" s="86">
        <v>13.530000000000001</v>
      </c>
      <c r="J38" s="23">
        <v>16.969000000000001</v>
      </c>
      <c r="K38" s="23">
        <v>11.393000000000001</v>
      </c>
      <c r="L38" s="23">
        <v>5.484</v>
      </c>
      <c r="M38" s="7"/>
      <c r="N38" s="7"/>
      <c r="P38"/>
      <c r="Q38"/>
      <c r="R38"/>
      <c r="S38"/>
      <c r="T38"/>
      <c r="U38"/>
      <c r="V38"/>
      <c r="W38"/>
    </row>
    <row r="39" spans="1:23" ht="15" customHeight="1" x14ac:dyDescent="0.35">
      <c r="A39" s="8" t="s">
        <v>26</v>
      </c>
      <c r="B39" s="24"/>
      <c r="C39" s="24"/>
      <c r="D39" s="24"/>
      <c r="E39" s="90"/>
      <c r="F39" s="14"/>
      <c r="G39" s="90">
        <f t="shared" ref="G39:L39" si="6">SUM(G34:G38)</f>
        <v>735.577</v>
      </c>
      <c r="H39" s="14">
        <f t="shared" si="6"/>
        <v>850.82699999999988</v>
      </c>
      <c r="I39" s="90">
        <f t="shared" si="6"/>
        <v>741.49299999999994</v>
      </c>
      <c r="J39" s="14">
        <f t="shared" si="6"/>
        <v>868.80600000000004</v>
      </c>
      <c r="K39" s="14">
        <f t="shared" si="6"/>
        <v>901.822</v>
      </c>
      <c r="L39" s="14">
        <f t="shared" si="6"/>
        <v>900.00199999999995</v>
      </c>
      <c r="M39" s="7"/>
      <c r="N39" s="7"/>
      <c r="P39"/>
      <c r="Q39"/>
      <c r="R39"/>
      <c r="S39"/>
      <c r="T39"/>
      <c r="U39"/>
      <c r="V39"/>
      <c r="W39"/>
    </row>
    <row r="40" spans="1:23" ht="15" customHeight="1" x14ac:dyDescent="0.35">
      <c r="A40" s="12" t="s">
        <v>27</v>
      </c>
      <c r="B40" s="17"/>
      <c r="C40" s="17"/>
      <c r="D40" s="17"/>
      <c r="E40" s="85"/>
      <c r="F40" s="19"/>
      <c r="G40" s="85">
        <v>104.44200000000001</v>
      </c>
      <c r="H40" s="19">
        <v>104.64599999999999</v>
      </c>
      <c r="I40" s="85">
        <v>131.07900000000001</v>
      </c>
      <c r="J40" s="19">
        <v>100.017</v>
      </c>
      <c r="K40" s="19">
        <v>128.48000000000002</v>
      </c>
      <c r="L40" s="19">
        <v>135.786</v>
      </c>
      <c r="M40" s="7"/>
      <c r="N40" s="7"/>
      <c r="P40"/>
      <c r="Q40"/>
      <c r="R40"/>
      <c r="S40"/>
      <c r="T40"/>
      <c r="U40"/>
      <c r="V40"/>
      <c r="W40"/>
    </row>
    <row r="41" spans="1:23" ht="15" customHeight="1" x14ac:dyDescent="0.35">
      <c r="A41" s="12" t="s">
        <v>28</v>
      </c>
      <c r="B41" s="17"/>
      <c r="C41" s="17"/>
      <c r="D41" s="17"/>
      <c r="E41" s="85"/>
      <c r="F41" s="19"/>
      <c r="G41" s="85">
        <v>0</v>
      </c>
      <c r="H41" s="19">
        <v>0</v>
      </c>
      <c r="I41" s="85">
        <v>0</v>
      </c>
      <c r="J41" s="19">
        <v>0</v>
      </c>
      <c r="K41" s="19">
        <v>0</v>
      </c>
      <c r="L41" s="19">
        <v>0</v>
      </c>
      <c r="M41" s="7"/>
      <c r="N41" s="7"/>
      <c r="P41"/>
      <c r="Q41"/>
      <c r="R41"/>
      <c r="S41"/>
      <c r="T41"/>
      <c r="U41"/>
      <c r="V41"/>
      <c r="W41"/>
    </row>
    <row r="42" spans="1:23" ht="15" customHeight="1" x14ac:dyDescent="0.35">
      <c r="A42" s="12" t="s">
        <v>29</v>
      </c>
      <c r="B42" s="17"/>
      <c r="C42" s="17"/>
      <c r="D42" s="17"/>
      <c r="E42" s="85"/>
      <c r="F42" s="19"/>
      <c r="G42" s="85">
        <v>149.02000000000001</v>
      </c>
      <c r="H42" s="19">
        <v>150.97099999999998</v>
      </c>
      <c r="I42" s="85">
        <v>120.66699999999999</v>
      </c>
      <c r="J42" s="19">
        <v>208.51199999999997</v>
      </c>
      <c r="K42" s="19">
        <v>156.59899999999999</v>
      </c>
      <c r="L42" s="19">
        <v>206.547</v>
      </c>
      <c r="M42" s="7"/>
      <c r="N42" s="7"/>
      <c r="P42"/>
      <c r="Q42"/>
      <c r="R42"/>
      <c r="S42"/>
      <c r="T42"/>
      <c r="U42"/>
      <c r="V42"/>
      <c r="W42"/>
    </row>
    <row r="43" spans="1:23" ht="15" customHeight="1" x14ac:dyDescent="0.35">
      <c r="A43" s="12" t="s">
        <v>30</v>
      </c>
      <c r="B43" s="17"/>
      <c r="C43" s="17"/>
      <c r="D43" s="17"/>
      <c r="E43" s="85"/>
      <c r="F43" s="19"/>
      <c r="G43" s="85">
        <v>10.786</v>
      </c>
      <c r="H43" s="19">
        <v>28.048999999999999</v>
      </c>
      <c r="I43" s="85">
        <v>10.532999999999999</v>
      </c>
      <c r="J43" s="19">
        <v>0</v>
      </c>
      <c r="K43" s="19">
        <v>0</v>
      </c>
      <c r="L43" s="19">
        <v>43.435000000000002</v>
      </c>
      <c r="M43" s="7"/>
      <c r="N43" s="7"/>
      <c r="P43"/>
      <c r="Q43"/>
      <c r="R43"/>
      <c r="S43"/>
      <c r="T43"/>
      <c r="U43"/>
      <c r="V43"/>
      <c r="W43"/>
    </row>
    <row r="44" spans="1:23" ht="15" customHeight="1" x14ac:dyDescent="0.35">
      <c r="A44" s="21" t="s">
        <v>31</v>
      </c>
      <c r="B44" s="22"/>
      <c r="C44" s="22"/>
      <c r="D44" s="22"/>
      <c r="E44" s="86"/>
      <c r="F44" s="23"/>
      <c r="G44" s="86">
        <v>0</v>
      </c>
      <c r="H44" s="23">
        <v>0</v>
      </c>
      <c r="I44" s="86">
        <v>0</v>
      </c>
      <c r="J44" s="23">
        <v>0</v>
      </c>
      <c r="K44" s="23">
        <v>0</v>
      </c>
      <c r="L44" s="23">
        <v>0</v>
      </c>
      <c r="M44" s="7"/>
      <c r="N44" s="7"/>
      <c r="P44"/>
      <c r="Q44"/>
      <c r="R44"/>
      <c r="S44"/>
      <c r="T44"/>
      <c r="U44"/>
      <c r="V44"/>
      <c r="W44"/>
    </row>
    <row r="45" spans="1:23" ht="15" customHeight="1" x14ac:dyDescent="0.35">
      <c r="A45" s="32" t="s">
        <v>32</v>
      </c>
      <c r="B45" s="33"/>
      <c r="C45" s="33"/>
      <c r="D45" s="33"/>
      <c r="E45" s="91"/>
      <c r="F45" s="34"/>
      <c r="G45" s="91">
        <f t="shared" ref="G45:L45" si="7">SUM(G40:G44)</f>
        <v>264.24799999999999</v>
      </c>
      <c r="H45" s="34">
        <f t="shared" si="7"/>
        <v>283.66599999999994</v>
      </c>
      <c r="I45" s="91">
        <f t="shared" si="7"/>
        <v>262.279</v>
      </c>
      <c r="J45" s="34">
        <f t="shared" si="7"/>
        <v>308.529</v>
      </c>
      <c r="K45" s="34">
        <f t="shared" si="7"/>
        <v>285.07900000000001</v>
      </c>
      <c r="L45" s="34">
        <f t="shared" si="7"/>
        <v>385.76799999999997</v>
      </c>
      <c r="M45" s="7"/>
      <c r="N45" s="7"/>
      <c r="P45"/>
      <c r="Q45"/>
      <c r="R45"/>
      <c r="S45"/>
      <c r="T45"/>
      <c r="U45"/>
      <c r="V45"/>
      <c r="W45"/>
    </row>
    <row r="46" spans="1:23" ht="15" customHeight="1" x14ac:dyDescent="0.35">
      <c r="A46" s="8" t="s">
        <v>33</v>
      </c>
      <c r="B46" s="36"/>
      <c r="C46" s="36"/>
      <c r="D46" s="36"/>
      <c r="E46" s="90"/>
      <c r="F46" s="14"/>
      <c r="G46" s="90">
        <f t="shared" ref="G46:L46" si="8">G39+G45</f>
        <v>999.82500000000005</v>
      </c>
      <c r="H46" s="14">
        <f t="shared" si="8"/>
        <v>1134.4929999999999</v>
      </c>
      <c r="I46" s="84">
        <f t="shared" si="8"/>
        <v>1003.7719999999999</v>
      </c>
      <c r="J46" s="14">
        <f t="shared" si="8"/>
        <v>1177.335</v>
      </c>
      <c r="K46" s="14">
        <f t="shared" si="8"/>
        <v>1186.9010000000001</v>
      </c>
      <c r="L46" s="14">
        <f t="shared" si="8"/>
        <v>1285.77</v>
      </c>
      <c r="M46" s="7"/>
      <c r="N46" s="7"/>
      <c r="P46"/>
      <c r="Q46"/>
      <c r="R46"/>
      <c r="S46"/>
      <c r="T46"/>
      <c r="U46"/>
      <c r="V46"/>
      <c r="W46"/>
    </row>
    <row r="47" spans="1:23" ht="15" customHeight="1" x14ac:dyDescent="0.35">
      <c r="A47" s="12" t="s">
        <v>34</v>
      </c>
      <c r="B47" s="17"/>
      <c r="C47" s="17"/>
      <c r="D47" s="17"/>
      <c r="E47" s="85"/>
      <c r="F47" s="19"/>
      <c r="G47" s="85">
        <v>580.47</v>
      </c>
      <c r="H47" s="19">
        <v>724.17700000000002</v>
      </c>
      <c r="I47" s="85">
        <v>584.09</v>
      </c>
      <c r="J47" s="19">
        <v>704.89099999999996</v>
      </c>
      <c r="K47" s="19">
        <v>720.03</v>
      </c>
      <c r="L47" s="19">
        <v>730.072</v>
      </c>
      <c r="M47" s="7"/>
      <c r="N47" s="7"/>
      <c r="P47"/>
      <c r="Q47"/>
      <c r="R47"/>
      <c r="S47"/>
      <c r="T47"/>
      <c r="U47"/>
      <c r="V47"/>
      <c r="W47"/>
    </row>
    <row r="48" spans="1:23" ht="15" customHeight="1" x14ac:dyDescent="0.35">
      <c r="A48" s="12" t="s">
        <v>76</v>
      </c>
      <c r="B48" s="17"/>
      <c r="C48" s="17"/>
      <c r="D48" s="17"/>
      <c r="E48" s="85"/>
      <c r="F48" s="19"/>
      <c r="G48" s="85">
        <v>0</v>
      </c>
      <c r="H48" s="19">
        <v>0</v>
      </c>
      <c r="I48" s="85">
        <v>0</v>
      </c>
      <c r="J48" s="19">
        <v>0</v>
      </c>
      <c r="K48" s="19">
        <v>0</v>
      </c>
      <c r="L48" s="19">
        <v>0</v>
      </c>
      <c r="M48" s="7"/>
      <c r="N48" s="7"/>
      <c r="P48"/>
      <c r="Q48"/>
      <c r="R48"/>
      <c r="S48"/>
      <c r="T48"/>
      <c r="U48"/>
      <c r="V48"/>
      <c r="W48"/>
    </row>
    <row r="49" spans="1:23" ht="15" customHeight="1" x14ac:dyDescent="0.35">
      <c r="A49" s="12" t="s">
        <v>35</v>
      </c>
      <c r="B49" s="17"/>
      <c r="C49" s="17"/>
      <c r="D49" s="17"/>
      <c r="E49" s="85"/>
      <c r="F49" s="19"/>
      <c r="G49" s="85">
        <v>0</v>
      </c>
      <c r="H49" s="19">
        <v>0</v>
      </c>
      <c r="I49" s="85">
        <v>0</v>
      </c>
      <c r="J49" s="19">
        <v>0</v>
      </c>
      <c r="K49" s="19">
        <v>0</v>
      </c>
      <c r="L49" s="19">
        <v>0</v>
      </c>
      <c r="M49" s="7"/>
      <c r="N49" s="7"/>
      <c r="P49"/>
      <c r="Q49"/>
      <c r="R49"/>
      <c r="S49"/>
      <c r="T49"/>
      <c r="U49"/>
      <c r="V49"/>
      <c r="W49"/>
    </row>
    <row r="50" spans="1:23" ht="15" customHeight="1" x14ac:dyDescent="0.35">
      <c r="A50" s="12" t="s">
        <v>36</v>
      </c>
      <c r="B50" s="17"/>
      <c r="C50" s="17"/>
      <c r="D50" s="17"/>
      <c r="E50" s="85"/>
      <c r="F50" s="19"/>
      <c r="G50" s="85">
        <v>6.95</v>
      </c>
      <c r="H50" s="19">
        <v>6.25</v>
      </c>
      <c r="I50" s="85">
        <v>6.95</v>
      </c>
      <c r="J50" s="19">
        <v>6.25</v>
      </c>
      <c r="K50" s="19">
        <v>12.013999999999999</v>
      </c>
      <c r="L50" s="19">
        <v>13.241</v>
      </c>
      <c r="M50" s="7"/>
      <c r="N50" s="7"/>
      <c r="P50"/>
      <c r="Q50"/>
      <c r="R50"/>
      <c r="S50"/>
      <c r="T50"/>
      <c r="U50"/>
      <c r="V50"/>
      <c r="W50"/>
    </row>
    <row r="51" spans="1:23" ht="15" customHeight="1" x14ac:dyDescent="0.35">
      <c r="A51" s="12" t="s">
        <v>37</v>
      </c>
      <c r="B51" s="17"/>
      <c r="C51" s="17"/>
      <c r="D51" s="17"/>
      <c r="E51" s="85"/>
      <c r="F51" s="19"/>
      <c r="G51" s="85">
        <v>252.423</v>
      </c>
      <c r="H51" s="19">
        <v>252.85999999999999</v>
      </c>
      <c r="I51" s="85">
        <v>263.47399999999999</v>
      </c>
      <c r="J51" s="19">
        <v>297.31400000000002</v>
      </c>
      <c r="K51" s="19">
        <v>341.37700000000001</v>
      </c>
      <c r="L51" s="19">
        <v>352.03800000000001</v>
      </c>
      <c r="M51" s="7"/>
      <c r="N51" s="7"/>
      <c r="P51"/>
      <c r="Q51"/>
      <c r="R51"/>
      <c r="S51"/>
      <c r="T51"/>
      <c r="U51"/>
      <c r="V51"/>
      <c r="W51"/>
    </row>
    <row r="52" spans="1:23" ht="15" customHeight="1" x14ac:dyDescent="0.35">
      <c r="A52" s="12" t="s">
        <v>38</v>
      </c>
      <c r="B52" s="17"/>
      <c r="C52" s="17"/>
      <c r="D52" s="17"/>
      <c r="E52" s="85"/>
      <c r="F52" s="19"/>
      <c r="G52" s="85">
        <v>159.982</v>
      </c>
      <c r="H52" s="19">
        <v>151.20599999999999</v>
      </c>
      <c r="I52" s="85">
        <v>149.25800000000001</v>
      </c>
      <c r="J52" s="19">
        <v>168.88</v>
      </c>
      <c r="K52" s="19">
        <v>113.47999999999999</v>
      </c>
      <c r="L52" s="19">
        <v>190.41899999999998</v>
      </c>
      <c r="M52" s="7"/>
      <c r="N52" s="7"/>
      <c r="P52"/>
      <c r="Q52"/>
      <c r="R52"/>
      <c r="S52"/>
      <c r="T52"/>
      <c r="U52"/>
      <c r="V52"/>
      <c r="W52"/>
    </row>
    <row r="53" spans="1:23" ht="15" customHeight="1" x14ac:dyDescent="0.35">
      <c r="A53" s="12" t="s">
        <v>71</v>
      </c>
      <c r="B53" s="17"/>
      <c r="C53" s="17"/>
      <c r="D53" s="17"/>
      <c r="E53" s="85"/>
      <c r="F53" s="19"/>
      <c r="G53" s="85">
        <v>0</v>
      </c>
      <c r="H53" s="19">
        <v>0</v>
      </c>
      <c r="I53" s="85">
        <v>0</v>
      </c>
      <c r="J53" s="19">
        <v>0</v>
      </c>
      <c r="K53" s="19">
        <v>0</v>
      </c>
      <c r="L53" s="19">
        <v>0</v>
      </c>
      <c r="M53" s="7"/>
      <c r="N53" s="7"/>
      <c r="P53"/>
      <c r="Q53"/>
      <c r="R53"/>
      <c r="S53"/>
      <c r="T53"/>
      <c r="U53"/>
      <c r="V53"/>
      <c r="W53"/>
    </row>
    <row r="54" spans="1:23" ht="15" customHeight="1" x14ac:dyDescent="0.35">
      <c r="A54" s="21" t="s">
        <v>39</v>
      </c>
      <c r="B54" s="22"/>
      <c r="C54" s="22"/>
      <c r="D54" s="22"/>
      <c r="E54" s="86"/>
      <c r="F54" s="23"/>
      <c r="G54" s="86">
        <v>0</v>
      </c>
      <c r="H54" s="23">
        <v>0</v>
      </c>
      <c r="I54" s="86">
        <v>0</v>
      </c>
      <c r="J54" s="23">
        <v>0</v>
      </c>
      <c r="K54" s="23">
        <v>0</v>
      </c>
      <c r="L54" s="23">
        <v>0</v>
      </c>
      <c r="M54" s="7"/>
      <c r="N54" s="7"/>
      <c r="P54"/>
      <c r="Q54"/>
      <c r="R54"/>
      <c r="S54"/>
      <c r="T54"/>
      <c r="U54"/>
      <c r="V54"/>
      <c r="W54"/>
    </row>
    <row r="55" spans="1:23" ht="15" customHeight="1" x14ac:dyDescent="0.35">
      <c r="A55" s="8" t="s">
        <v>40</v>
      </c>
      <c r="B55" s="36"/>
      <c r="C55" s="36"/>
      <c r="D55" s="36"/>
      <c r="E55" s="90"/>
      <c r="F55" s="14"/>
      <c r="G55" s="90">
        <f t="shared" ref="G55:L55" si="9">SUM(G47:G54)</f>
        <v>999.82500000000005</v>
      </c>
      <c r="H55" s="14">
        <f t="shared" si="9"/>
        <v>1134.4929999999999</v>
      </c>
      <c r="I55" s="84">
        <f t="shared" si="9"/>
        <v>1003.7720000000002</v>
      </c>
      <c r="J55" s="14">
        <f t="shared" si="9"/>
        <v>1177.335</v>
      </c>
      <c r="K55" s="14">
        <f t="shared" si="9"/>
        <v>1186.9010000000001</v>
      </c>
      <c r="L55" s="14">
        <f t="shared" si="9"/>
        <v>1285.77</v>
      </c>
      <c r="M55" s="7"/>
      <c r="N55" s="7"/>
      <c r="P55"/>
      <c r="Q55"/>
      <c r="R55"/>
      <c r="S55"/>
      <c r="T55"/>
      <c r="U55"/>
      <c r="V55"/>
      <c r="W55"/>
    </row>
    <row r="56" spans="1:23" ht="15" customHeight="1" x14ac:dyDescent="0.35">
      <c r="A56" s="12"/>
      <c r="B56" s="36"/>
      <c r="C56" s="36"/>
      <c r="D56" s="36"/>
      <c r="E56" s="18"/>
      <c r="F56" s="18"/>
      <c r="G56" s="18"/>
      <c r="H56" s="18"/>
      <c r="I56" s="18"/>
      <c r="J56" s="18"/>
      <c r="K56" s="18"/>
      <c r="L56" s="18"/>
      <c r="M56" s="7"/>
      <c r="N56" s="7"/>
      <c r="P56"/>
      <c r="Q56"/>
      <c r="R56"/>
      <c r="S56"/>
      <c r="T56"/>
      <c r="U56"/>
      <c r="V56"/>
      <c r="W56"/>
    </row>
    <row r="57" spans="1:23" ht="12.75" customHeight="1" x14ac:dyDescent="0.35">
      <c r="A57" s="80"/>
      <c r="B57" s="71"/>
      <c r="C57" s="73"/>
      <c r="D57" s="73"/>
      <c r="E57" s="74">
        <v>2015</v>
      </c>
      <c r="F57" s="74">
        <v>2014</v>
      </c>
      <c r="G57" s="74">
        <v>2015</v>
      </c>
      <c r="H57" s="74">
        <v>2014</v>
      </c>
      <c r="I57" s="74">
        <v>2014</v>
      </c>
      <c r="J57" s="74">
        <v>2013</v>
      </c>
      <c r="K57" s="74">
        <v>2012</v>
      </c>
      <c r="L57" s="74">
        <v>2011</v>
      </c>
      <c r="M57" s="7"/>
      <c r="N57" s="7"/>
      <c r="P57"/>
      <c r="Q57"/>
      <c r="R57"/>
      <c r="S57"/>
      <c r="T57"/>
      <c r="U57"/>
      <c r="V57"/>
      <c r="W57"/>
    </row>
    <row r="58" spans="1:23" ht="12.75" customHeight="1" x14ac:dyDescent="0.35">
      <c r="A58" s="75"/>
      <c r="B58" s="75"/>
      <c r="C58" s="73"/>
      <c r="D58" s="73"/>
      <c r="E58" s="77" t="s">
        <v>127</v>
      </c>
      <c r="F58" s="77" t="s">
        <v>127</v>
      </c>
      <c r="G58" s="77" t="s">
        <v>126</v>
      </c>
      <c r="H58" s="77" t="s">
        <v>126</v>
      </c>
      <c r="I58" s="77"/>
      <c r="J58" s="77"/>
      <c r="K58" s="77"/>
      <c r="L58" s="77"/>
      <c r="M58" s="7"/>
      <c r="N58" s="7"/>
      <c r="P58"/>
      <c r="Q58"/>
      <c r="R58"/>
      <c r="S58"/>
      <c r="T58"/>
      <c r="U58"/>
      <c r="V58"/>
      <c r="W58"/>
    </row>
    <row r="59" spans="1:23" s="5" customFormat="1" ht="15" customHeight="1" x14ac:dyDescent="0.35">
      <c r="A59" s="72" t="s">
        <v>73</v>
      </c>
      <c r="B59" s="78"/>
      <c r="C59" s="72"/>
      <c r="D59" s="72"/>
      <c r="E59" s="79"/>
      <c r="F59" s="79"/>
      <c r="G59" s="79"/>
      <c r="H59" s="79"/>
      <c r="I59" s="79"/>
      <c r="J59" s="79"/>
      <c r="K59" s="79"/>
      <c r="L59" s="79"/>
      <c r="M59" s="29"/>
      <c r="N59" s="29"/>
      <c r="P59"/>
      <c r="Q59"/>
      <c r="R59"/>
      <c r="S59"/>
      <c r="T59"/>
      <c r="U59"/>
      <c r="V59"/>
      <c r="W59"/>
    </row>
    <row r="60" spans="1:23" ht="1.5" customHeight="1" x14ac:dyDescent="0.35">
      <c r="A60" s="12">
        <v>0</v>
      </c>
      <c r="B60" s="7"/>
      <c r="C60" s="7"/>
      <c r="D60" s="7"/>
      <c r="E60" s="30"/>
      <c r="F60" s="30"/>
      <c r="G60" s="30"/>
      <c r="H60" s="30"/>
      <c r="I60" s="30"/>
      <c r="J60" s="30"/>
      <c r="K60" s="30"/>
      <c r="L60" s="30"/>
      <c r="M60" s="7"/>
      <c r="N60" s="7"/>
      <c r="P60"/>
      <c r="Q60"/>
      <c r="R60"/>
      <c r="S60"/>
      <c r="T60"/>
      <c r="U60"/>
      <c r="V60"/>
      <c r="W60"/>
    </row>
    <row r="61" spans="1:23" ht="34.950000000000003" customHeight="1" x14ac:dyDescent="0.35">
      <c r="A61" s="37" t="s">
        <v>41</v>
      </c>
      <c r="B61" s="37"/>
      <c r="C61" s="37"/>
      <c r="D61" s="37"/>
      <c r="E61" s="85">
        <v>5.6760000000000437</v>
      </c>
      <c r="F61" s="19">
        <v>4.876000000000059</v>
      </c>
      <c r="G61" s="85">
        <v>16.077999999999978</v>
      </c>
      <c r="H61" s="19">
        <v>22.881000000000142</v>
      </c>
      <c r="I61" s="85">
        <v>20.992000000000051</v>
      </c>
      <c r="J61" s="19"/>
      <c r="K61" s="19">
        <v>-11.311000000000085</v>
      </c>
      <c r="L61" s="19">
        <v>43.678999999999931</v>
      </c>
      <c r="M61" s="7"/>
      <c r="N61" s="7"/>
      <c r="P61"/>
      <c r="Q61"/>
      <c r="R61"/>
      <c r="S61"/>
      <c r="T61"/>
      <c r="U61"/>
      <c r="V61"/>
      <c r="W61"/>
    </row>
    <row r="62" spans="1:23" ht="15" customHeight="1" x14ac:dyDescent="0.35">
      <c r="A62" s="103" t="s">
        <v>42</v>
      </c>
      <c r="B62" s="103"/>
      <c r="C62" s="38"/>
      <c r="D62" s="38"/>
      <c r="E62" s="86">
        <v>29.408999999999999</v>
      </c>
      <c r="F62" s="23">
        <v>3.3579999999999917</v>
      </c>
      <c r="G62" s="86">
        <v>7.3840000000000003</v>
      </c>
      <c r="H62" s="23">
        <v>31.209000000000003</v>
      </c>
      <c r="I62" s="86">
        <v>27.713999999999999</v>
      </c>
      <c r="J62" s="23">
        <v>0</v>
      </c>
      <c r="K62" s="23">
        <v>-12.830999999999996</v>
      </c>
      <c r="L62" s="23">
        <v>-13.118999999999994</v>
      </c>
      <c r="M62" s="7"/>
      <c r="N62" s="7"/>
      <c r="P62"/>
      <c r="Q62"/>
      <c r="R62"/>
      <c r="S62"/>
      <c r="T62"/>
      <c r="U62"/>
      <c r="V62"/>
      <c r="W62"/>
    </row>
    <row r="63" spans="1:23" ht="15" customHeight="1" x14ac:dyDescent="0.35">
      <c r="A63" s="177" t="s">
        <v>43</v>
      </c>
      <c r="B63" s="104"/>
      <c r="C63" s="39"/>
      <c r="D63" s="39"/>
      <c r="E63" s="92">
        <f>SUM(E61:E62)</f>
        <v>35.085000000000043</v>
      </c>
      <c r="F63" s="14">
        <f>SUM(F61:F62)</f>
        <v>8.2340000000000515</v>
      </c>
      <c r="G63" s="84">
        <f>SUM(G61:G62)</f>
        <v>23.461999999999978</v>
      </c>
      <c r="H63" s="15">
        <f>SUM(H61:H62)</f>
        <v>54.090000000000146</v>
      </c>
      <c r="I63" s="84">
        <f>SUM(I61:I62)</f>
        <v>48.706000000000046</v>
      </c>
      <c r="J63" s="19" t="s">
        <v>7</v>
      </c>
      <c r="K63" s="14">
        <f>SUM(K61:K62)</f>
        <v>-24.142000000000081</v>
      </c>
      <c r="L63" s="14">
        <f>SUM(L61:L62)</f>
        <v>30.559999999999938</v>
      </c>
      <c r="M63" s="7"/>
      <c r="N63" s="40"/>
      <c r="P63"/>
      <c r="Q63"/>
      <c r="R63"/>
      <c r="S63"/>
      <c r="T63"/>
      <c r="U63"/>
      <c r="V63"/>
      <c r="W63"/>
    </row>
    <row r="64" spans="1:23" ht="15" customHeight="1" x14ac:dyDescent="0.35">
      <c r="A64" s="37" t="s">
        <v>44</v>
      </c>
      <c r="B64" s="37"/>
      <c r="C64" s="17"/>
      <c r="D64" s="17"/>
      <c r="E64" s="85">
        <v>-3.8909999999999991</v>
      </c>
      <c r="F64" s="19">
        <v>-0.5519999999999996</v>
      </c>
      <c r="G64" s="85">
        <v>-9.5329999999999995</v>
      </c>
      <c r="H64" s="19">
        <v>-5.734</v>
      </c>
      <c r="I64" s="85">
        <v>-42.704000000000001</v>
      </c>
      <c r="J64" s="19">
        <v>0</v>
      </c>
      <c r="K64" s="19">
        <v>-43.026000000000003</v>
      </c>
      <c r="L64" s="19">
        <v>-41.901000000000003</v>
      </c>
      <c r="M64" s="7"/>
      <c r="N64" s="7"/>
      <c r="P64"/>
      <c r="Q64"/>
      <c r="R64"/>
      <c r="S64"/>
      <c r="T64"/>
      <c r="U64"/>
      <c r="V64"/>
      <c r="W64"/>
    </row>
    <row r="65" spans="1:23" ht="15" customHeight="1" x14ac:dyDescent="0.35">
      <c r="A65" s="103" t="s">
        <v>72</v>
      </c>
      <c r="B65" s="103"/>
      <c r="C65" s="22"/>
      <c r="D65" s="22"/>
      <c r="E65" s="86">
        <v>0</v>
      </c>
      <c r="F65" s="23">
        <v>1.8290000000000006</v>
      </c>
      <c r="G65" s="86">
        <v>0</v>
      </c>
      <c r="H65" s="23">
        <v>5.0970000000000004</v>
      </c>
      <c r="I65" s="86">
        <v>7.9580000000000002</v>
      </c>
      <c r="J65" s="23">
        <v>0</v>
      </c>
      <c r="K65" s="23">
        <v>0</v>
      </c>
      <c r="L65" s="23">
        <v>2.1320000000000001</v>
      </c>
      <c r="M65" s="7"/>
      <c r="N65" s="7"/>
      <c r="P65"/>
      <c r="Q65"/>
      <c r="R65"/>
      <c r="S65"/>
      <c r="T65"/>
      <c r="U65"/>
      <c r="V65"/>
      <c r="W65"/>
    </row>
    <row r="66" spans="1:23" ht="15" customHeight="1" x14ac:dyDescent="0.35">
      <c r="A66" s="41" t="s">
        <v>45</v>
      </c>
      <c r="B66" s="41"/>
      <c r="C66" s="42"/>
      <c r="D66" s="42"/>
      <c r="E66" s="92">
        <f>SUM(E63:E65)</f>
        <v>31.194000000000045</v>
      </c>
      <c r="F66" s="14">
        <f>SUM(F63:F65)</f>
        <v>9.5110000000000525</v>
      </c>
      <c r="G66" s="84">
        <f>SUM(G63:G65)</f>
        <v>13.928999999999979</v>
      </c>
      <c r="H66" s="15">
        <f>SUM(H63:H65)</f>
        <v>53.453000000000145</v>
      </c>
      <c r="I66" s="84">
        <f>SUM(I63:I65)</f>
        <v>13.960000000000045</v>
      </c>
      <c r="J66" s="19" t="s">
        <v>7</v>
      </c>
      <c r="K66" s="14">
        <f>SUM(K63:K65)</f>
        <v>-67.168000000000092</v>
      </c>
      <c r="L66" s="14">
        <f>SUM(L63:L65)</f>
        <v>-9.2090000000000654</v>
      </c>
      <c r="M66" s="7"/>
      <c r="N66" s="40"/>
      <c r="P66"/>
      <c r="Q66"/>
      <c r="R66"/>
      <c r="S66"/>
      <c r="T66"/>
      <c r="U66"/>
      <c r="V66"/>
      <c r="W66"/>
    </row>
    <row r="67" spans="1:23" ht="15" customHeight="1" x14ac:dyDescent="0.35">
      <c r="A67" s="103" t="s">
        <v>46</v>
      </c>
      <c r="B67" s="103"/>
      <c r="C67" s="43"/>
      <c r="D67" s="43"/>
      <c r="E67" s="86">
        <v>0</v>
      </c>
      <c r="F67" s="23">
        <v>0</v>
      </c>
      <c r="G67" s="86">
        <v>0</v>
      </c>
      <c r="H67" s="23">
        <v>0</v>
      </c>
      <c r="I67" s="86">
        <v>0</v>
      </c>
      <c r="J67" s="23">
        <v>0</v>
      </c>
      <c r="K67" s="23">
        <v>0</v>
      </c>
      <c r="L67" s="23">
        <v>0</v>
      </c>
      <c r="M67" s="7"/>
      <c r="N67" s="7"/>
      <c r="P67"/>
      <c r="Q67"/>
      <c r="R67"/>
      <c r="S67"/>
      <c r="T67"/>
      <c r="U67"/>
      <c r="V67"/>
      <c r="W67"/>
    </row>
    <row r="68" spans="1:23" ht="15" customHeight="1" x14ac:dyDescent="0.35">
      <c r="A68" s="177" t="s">
        <v>47</v>
      </c>
      <c r="B68" s="104"/>
      <c r="C68" s="36"/>
      <c r="D68" s="36"/>
      <c r="E68" s="92">
        <f>SUM(E66:E67)</f>
        <v>31.194000000000045</v>
      </c>
      <c r="F68" s="14">
        <f>SUM(F66:F67)</f>
        <v>9.5110000000000525</v>
      </c>
      <c r="G68" s="84">
        <f>SUM(G66:G67)</f>
        <v>13.928999999999979</v>
      </c>
      <c r="H68" s="15">
        <f>SUM(H66:H67)</f>
        <v>53.453000000000145</v>
      </c>
      <c r="I68" s="84">
        <f>SUM(I66:I67)</f>
        <v>13.960000000000045</v>
      </c>
      <c r="J68" s="19" t="s">
        <v>7</v>
      </c>
      <c r="K68" s="14">
        <f>SUM(K66:K67)</f>
        <v>-67.168000000000092</v>
      </c>
      <c r="L68" s="14">
        <f>SUM(L66:L67)</f>
        <v>-9.2090000000000654</v>
      </c>
      <c r="M68" s="7"/>
      <c r="N68" s="40"/>
      <c r="P68"/>
      <c r="Q68"/>
      <c r="R68"/>
      <c r="S68"/>
      <c r="T68"/>
      <c r="U68"/>
      <c r="V68"/>
      <c r="W68"/>
    </row>
    <row r="69" spans="1:23" ht="15" customHeight="1" x14ac:dyDescent="0.35">
      <c r="A69" s="37" t="s">
        <v>48</v>
      </c>
      <c r="B69" s="37"/>
      <c r="C69" s="17"/>
      <c r="D69" s="17"/>
      <c r="E69" s="85">
        <v>-22.038999999999998</v>
      </c>
      <c r="F69" s="19">
        <v>-3.3930000000000007</v>
      </c>
      <c r="G69" s="85">
        <v>-12.481999999999999</v>
      </c>
      <c r="H69" s="19">
        <v>-45.466999999999999</v>
      </c>
      <c r="I69" s="85">
        <v>-25.882999999999999</v>
      </c>
      <c r="J69" s="19">
        <v>0</v>
      </c>
      <c r="K69" s="19">
        <v>-11.041</v>
      </c>
      <c r="L69" s="19">
        <v>-2.1900000000000013</v>
      </c>
      <c r="M69" s="7"/>
      <c r="N69" s="7"/>
      <c r="P69"/>
      <c r="Q69"/>
      <c r="R69"/>
      <c r="S69"/>
      <c r="T69"/>
      <c r="U69"/>
      <c r="V69"/>
      <c r="W69"/>
    </row>
    <row r="70" spans="1:23" ht="15" customHeight="1" x14ac:dyDescent="0.35">
      <c r="A70" s="37" t="s">
        <v>49</v>
      </c>
      <c r="B70" s="37"/>
      <c r="C70" s="17"/>
      <c r="D70" s="17"/>
      <c r="E70" s="85">
        <v>0</v>
      </c>
      <c r="F70" s="19">
        <v>0</v>
      </c>
      <c r="G70" s="85">
        <v>0</v>
      </c>
      <c r="H70" s="19">
        <v>57.546999999999997</v>
      </c>
      <c r="I70" s="85">
        <v>57.546999999999997</v>
      </c>
      <c r="J70" s="19">
        <v>0</v>
      </c>
      <c r="K70" s="19">
        <v>35</v>
      </c>
      <c r="L70" s="19">
        <v>0</v>
      </c>
      <c r="M70" s="7"/>
      <c r="N70" s="7"/>
      <c r="P70"/>
      <c r="Q70"/>
      <c r="R70"/>
      <c r="S70"/>
      <c r="T70"/>
      <c r="U70"/>
      <c r="V70"/>
      <c r="W70"/>
    </row>
    <row r="71" spans="1:23" ht="15" customHeight="1" x14ac:dyDescent="0.35">
      <c r="A71" s="37" t="s">
        <v>50</v>
      </c>
      <c r="B71" s="37"/>
      <c r="C71" s="17"/>
      <c r="D71" s="17"/>
      <c r="E71" s="85">
        <v>0</v>
      </c>
      <c r="F71" s="19">
        <v>0</v>
      </c>
      <c r="G71" s="85">
        <v>0</v>
      </c>
      <c r="H71" s="19">
        <v>0</v>
      </c>
      <c r="I71" s="85">
        <v>0</v>
      </c>
      <c r="J71" s="19">
        <v>0</v>
      </c>
      <c r="K71" s="19">
        <v>0</v>
      </c>
      <c r="L71" s="19">
        <v>0</v>
      </c>
      <c r="M71" s="7"/>
      <c r="N71" s="7"/>
      <c r="P71"/>
      <c r="Q71"/>
      <c r="R71"/>
      <c r="S71"/>
      <c r="T71"/>
      <c r="U71"/>
      <c r="V71"/>
      <c r="W71"/>
    </row>
    <row r="72" spans="1:23" ht="15" customHeight="1" x14ac:dyDescent="0.35">
      <c r="A72" s="103" t="s">
        <v>51</v>
      </c>
      <c r="B72" s="103"/>
      <c r="C72" s="22"/>
      <c r="D72" s="22"/>
      <c r="E72" s="86">
        <v>0</v>
      </c>
      <c r="F72" s="23">
        <v>-9.9999999999766942E-4</v>
      </c>
      <c r="G72" s="86">
        <v>0</v>
      </c>
      <c r="H72" s="23">
        <v>-36.546999999999997</v>
      </c>
      <c r="I72" s="86">
        <v>-36.546999999999997</v>
      </c>
      <c r="J72" s="23">
        <v>0</v>
      </c>
      <c r="K72" s="23">
        <v>0</v>
      </c>
      <c r="L72" s="23">
        <v>0</v>
      </c>
      <c r="M72" s="7"/>
      <c r="N72" s="7"/>
      <c r="P72"/>
      <c r="Q72"/>
      <c r="R72"/>
      <c r="S72"/>
      <c r="T72"/>
      <c r="U72"/>
      <c r="V72"/>
      <c r="W72"/>
    </row>
    <row r="73" spans="1:23" ht="15" customHeight="1" x14ac:dyDescent="0.35">
      <c r="A73" s="173" t="s">
        <v>52</v>
      </c>
      <c r="B73" s="44" t="s">
        <v>125</v>
      </c>
      <c r="C73" s="45"/>
      <c r="D73" s="45"/>
      <c r="E73" s="93">
        <f>SUM(E69:E72)</f>
        <v>-22.038999999999998</v>
      </c>
      <c r="F73" s="34">
        <f>SUM(F69:F72)</f>
        <v>-3.3939999999999984</v>
      </c>
      <c r="G73" s="93">
        <f>SUM(G69:G72)</f>
        <v>-12.481999999999999</v>
      </c>
      <c r="H73" s="34">
        <f>SUM(H69:H72)</f>
        <v>-24.466999999999999</v>
      </c>
      <c r="I73" s="93">
        <f>SUM(I69:I72)</f>
        <v>-4.8829999999999991</v>
      </c>
      <c r="J73" s="167" t="s">
        <v>7</v>
      </c>
      <c r="K73" s="168">
        <f>SUM(K69:K72)</f>
        <v>23.959</v>
      </c>
      <c r="L73" s="168">
        <f>SUM(L69:L72)</f>
        <v>-2.1900000000000013</v>
      </c>
      <c r="M73" s="7"/>
      <c r="N73" s="40"/>
      <c r="P73"/>
      <c r="Q73"/>
      <c r="R73"/>
      <c r="S73"/>
      <c r="T73"/>
      <c r="U73"/>
      <c r="V73"/>
      <c r="W73"/>
    </row>
    <row r="74" spans="1:23" ht="15" customHeight="1" x14ac:dyDescent="0.35">
      <c r="A74" s="104" t="s">
        <v>53</v>
      </c>
      <c r="B74" s="104"/>
      <c r="C74" s="36"/>
      <c r="D74" s="36"/>
      <c r="E74" s="92">
        <f>SUM(E73+E68)</f>
        <v>9.1550000000000473</v>
      </c>
      <c r="F74" s="14">
        <f>SUM(F73+F68)</f>
        <v>6.1170000000000542</v>
      </c>
      <c r="G74" s="84">
        <f>SUM(G73+G68)</f>
        <v>1.4469999999999796</v>
      </c>
      <c r="H74" s="15">
        <f>SUM(H73+H68)</f>
        <v>28.986000000000146</v>
      </c>
      <c r="I74" s="84">
        <f>SUM(I73+I68)</f>
        <v>9.0770000000000461</v>
      </c>
      <c r="J74" s="19" t="s">
        <v>7</v>
      </c>
      <c r="K74" s="14">
        <f>SUM(K73+K68)</f>
        <v>-43.209000000000088</v>
      </c>
      <c r="L74" s="14">
        <f>SUM(L73+L68)</f>
        <v>-11.399000000000067</v>
      </c>
      <c r="M74" s="7"/>
      <c r="N74" s="40"/>
      <c r="P74"/>
      <c r="Q74"/>
      <c r="R74"/>
      <c r="S74"/>
      <c r="T74"/>
      <c r="U74"/>
      <c r="V74"/>
      <c r="W74"/>
    </row>
    <row r="75" spans="1:23" ht="15" customHeight="1" x14ac:dyDescent="0.35">
      <c r="A75" s="103" t="s">
        <v>99</v>
      </c>
      <c r="B75" s="103"/>
      <c r="C75" s="22"/>
      <c r="D75" s="22"/>
      <c r="E75" s="86">
        <v>1.6310000000000002</v>
      </c>
      <c r="F75" s="23">
        <v>-0.70199999999999996</v>
      </c>
      <c r="G75" s="86">
        <v>-1.194</v>
      </c>
      <c r="H75" s="23">
        <v>-1.151</v>
      </c>
      <c r="I75" s="86">
        <v>1.3</v>
      </c>
      <c r="J75" s="23">
        <v>0</v>
      </c>
      <c r="K75" s="23">
        <v>0</v>
      </c>
      <c r="L75" s="23">
        <v>0</v>
      </c>
      <c r="M75" s="169"/>
      <c r="N75" s="40"/>
      <c r="P75"/>
      <c r="Q75"/>
      <c r="R75"/>
      <c r="S75"/>
      <c r="T75"/>
      <c r="U75"/>
      <c r="V75"/>
      <c r="W75"/>
    </row>
    <row r="76" spans="1:23" ht="15" customHeight="1" x14ac:dyDescent="0.35">
      <c r="A76" s="177" t="s">
        <v>100</v>
      </c>
      <c r="B76" s="42"/>
      <c r="C76" s="36"/>
      <c r="D76" s="36"/>
      <c r="E76" s="92">
        <f>SUM(E74:E75)</f>
        <v>10.786000000000048</v>
      </c>
      <c r="F76" s="14">
        <f>SUM(F74:F75)</f>
        <v>5.4150000000000542</v>
      </c>
      <c r="G76" s="84">
        <f>SUM(G74:G75)</f>
        <v>0.25299999999997969</v>
      </c>
      <c r="H76" s="15">
        <f>SUM(H74:H75)</f>
        <v>27.835000000000147</v>
      </c>
      <c r="I76" s="84">
        <f>SUM(I74:I75)</f>
        <v>10.377000000000047</v>
      </c>
      <c r="J76" s="19" t="s">
        <v>7</v>
      </c>
      <c r="K76" s="15">
        <f>SUM(K74:K75)</f>
        <v>-43.209000000000088</v>
      </c>
      <c r="L76" s="15">
        <f>SUM(L74:L75)</f>
        <v>-11.399000000000067</v>
      </c>
      <c r="M76" s="7"/>
      <c r="N76" s="40"/>
      <c r="P76"/>
      <c r="Q76"/>
      <c r="R76"/>
      <c r="S76"/>
      <c r="T76"/>
      <c r="U76"/>
      <c r="V76"/>
      <c r="W76"/>
    </row>
    <row r="77" spans="1:23" ht="15" customHeight="1" x14ac:dyDescent="0.35">
      <c r="A77" s="12"/>
      <c r="B77" s="36"/>
      <c r="C77" s="36"/>
      <c r="D77" s="36"/>
      <c r="E77" s="46"/>
      <c r="F77" s="46"/>
      <c r="G77" s="46"/>
      <c r="H77" s="46"/>
      <c r="I77" s="46"/>
      <c r="J77" s="46"/>
      <c r="K77" s="46"/>
      <c r="L77" s="46"/>
      <c r="M77" s="7"/>
      <c r="N77" s="7"/>
      <c r="P77"/>
      <c r="Q77"/>
      <c r="R77"/>
      <c r="S77"/>
      <c r="T77"/>
      <c r="U77"/>
      <c r="V77"/>
      <c r="W77"/>
    </row>
    <row r="78" spans="1:23" ht="12.75" customHeight="1" x14ac:dyDescent="0.35">
      <c r="A78" s="80"/>
      <c r="B78" s="71"/>
      <c r="C78" s="73"/>
      <c r="D78" s="73"/>
      <c r="E78" s="74">
        <v>2015</v>
      </c>
      <c r="F78" s="74">
        <v>2014</v>
      </c>
      <c r="G78" s="74">
        <v>2015</v>
      </c>
      <c r="H78" s="74">
        <v>2014</v>
      </c>
      <c r="I78" s="74">
        <v>2014</v>
      </c>
      <c r="J78" s="74">
        <v>2013</v>
      </c>
      <c r="K78" s="74">
        <v>2012</v>
      </c>
      <c r="L78" s="74">
        <v>2011</v>
      </c>
      <c r="M78" s="7"/>
      <c r="N78" s="7"/>
      <c r="P78"/>
      <c r="Q78"/>
      <c r="R78"/>
      <c r="S78"/>
      <c r="T78"/>
      <c r="U78"/>
      <c r="V78"/>
      <c r="W78"/>
    </row>
    <row r="79" spans="1:23" ht="12.75" customHeight="1" x14ac:dyDescent="0.35">
      <c r="A79" s="75"/>
      <c r="B79" s="75"/>
      <c r="C79" s="73"/>
      <c r="D79" s="73"/>
      <c r="E79" s="74" t="s">
        <v>127</v>
      </c>
      <c r="F79" s="74" t="s">
        <v>127</v>
      </c>
      <c r="G79" s="77" t="s">
        <v>126</v>
      </c>
      <c r="H79" s="77" t="s">
        <v>126</v>
      </c>
      <c r="I79" s="74"/>
      <c r="J79" s="74"/>
      <c r="K79" s="74"/>
      <c r="L79" s="74"/>
      <c r="M79" s="7"/>
      <c r="N79" s="7"/>
      <c r="P79"/>
      <c r="Q79"/>
      <c r="R79"/>
      <c r="S79"/>
      <c r="T79"/>
      <c r="U79"/>
      <c r="V79"/>
      <c r="W79"/>
    </row>
    <row r="80" spans="1:23" s="5" customFormat="1" ht="15" customHeight="1" x14ac:dyDescent="0.35">
      <c r="A80" s="72" t="s">
        <v>54</v>
      </c>
      <c r="B80" s="78"/>
      <c r="C80" s="72"/>
      <c r="D80" s="72"/>
      <c r="E80" s="76"/>
      <c r="F80" s="76"/>
      <c r="G80" s="76"/>
      <c r="H80" s="76"/>
      <c r="I80" s="76"/>
      <c r="J80" s="76"/>
      <c r="K80" s="76"/>
      <c r="L80" s="76"/>
      <c r="M80" s="29"/>
      <c r="N80" s="29"/>
      <c r="P80"/>
      <c r="Q80"/>
      <c r="R80"/>
      <c r="S80"/>
      <c r="T80"/>
      <c r="U80"/>
      <c r="V80"/>
      <c r="W80"/>
    </row>
    <row r="81" spans="1:23" ht="2.25" customHeight="1" x14ac:dyDescent="0.35">
      <c r="A81" s="12" t="s">
        <v>57</v>
      </c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P81"/>
      <c r="Q81"/>
      <c r="R81"/>
      <c r="S81"/>
      <c r="T81"/>
      <c r="U81"/>
      <c r="V81"/>
      <c r="W81"/>
    </row>
    <row r="82" spans="1:23" ht="15" customHeight="1" x14ac:dyDescent="0.35">
      <c r="A82" s="148" t="s">
        <v>55</v>
      </c>
      <c r="B82" s="37"/>
      <c r="C82" s="13"/>
      <c r="D82" s="13"/>
      <c r="E82" s="88">
        <v>-0.1210750551119618</v>
      </c>
      <c r="F82" s="62">
        <v>-0.94135082471109</v>
      </c>
      <c r="G82" s="88">
        <v>1.839838648931182</v>
      </c>
      <c r="H82" s="62">
        <v>2.1559975014608601</v>
      </c>
      <c r="I82" s="88">
        <v>1.5471846772907534</v>
      </c>
      <c r="J82" s="62">
        <v>-3.7408122840134728</v>
      </c>
      <c r="K82" s="62">
        <v>-4.2102155885038641</v>
      </c>
      <c r="L82" s="62">
        <v>2.6282087413829363</v>
      </c>
      <c r="M82" s="7"/>
      <c r="N82" s="7"/>
      <c r="P82"/>
      <c r="Q82"/>
      <c r="R82"/>
      <c r="S82"/>
      <c r="T82"/>
      <c r="U82"/>
      <c r="V82"/>
      <c r="W82"/>
    </row>
    <row r="83" spans="1:23" ht="15" customHeight="1" x14ac:dyDescent="0.35">
      <c r="A83" s="12" t="s">
        <v>96</v>
      </c>
      <c r="B83" s="37"/>
      <c r="C83" s="13"/>
      <c r="D83" s="13"/>
      <c r="E83" s="88">
        <v>0.71731259066354058</v>
      </c>
      <c r="F83" s="62">
        <v>-0.56055657710562956</v>
      </c>
      <c r="G83" s="88">
        <v>2.0981974720257859</v>
      </c>
      <c r="H83" s="62">
        <v>1.9655846380140864</v>
      </c>
      <c r="I83" s="88">
        <v>1.4546381148015011</v>
      </c>
      <c r="J83" s="62">
        <v>2.0745057296673459</v>
      </c>
      <c r="K83" s="62">
        <v>-0.61946035134329247</v>
      </c>
      <c r="L83" s="62">
        <v>1.7472017114161136</v>
      </c>
      <c r="M83" s="7"/>
      <c r="N83" s="7"/>
      <c r="P83"/>
      <c r="Q83"/>
      <c r="R83"/>
      <c r="S83"/>
      <c r="T83"/>
      <c r="U83"/>
      <c r="V83"/>
      <c r="W83"/>
    </row>
    <row r="84" spans="1:23" ht="15" customHeight="1" x14ac:dyDescent="0.35">
      <c r="A84" s="12" t="s">
        <v>56</v>
      </c>
      <c r="B84" s="37"/>
      <c r="C84" s="13"/>
      <c r="D84" s="13"/>
      <c r="E84" s="88">
        <v>-0.73558807068036625</v>
      </c>
      <c r="F84" s="62">
        <v>-3.4998764991628795</v>
      </c>
      <c r="G84" s="88">
        <v>-0.31150893520261136</v>
      </c>
      <c r="H84" s="62">
        <v>-0.27403332728844892</v>
      </c>
      <c r="I84" s="88">
        <v>-1.1901300341734502</v>
      </c>
      <c r="J84" s="62">
        <v>-7.9075490324191682</v>
      </c>
      <c r="K84" s="62">
        <v>-6.8048116120178079</v>
      </c>
      <c r="L84" s="62">
        <v>-0.60914144744173582</v>
      </c>
      <c r="M84" s="10"/>
      <c r="N84" s="7"/>
      <c r="P84"/>
      <c r="Q84"/>
      <c r="R84"/>
      <c r="S84"/>
      <c r="T84"/>
      <c r="U84"/>
      <c r="V84"/>
      <c r="W84"/>
    </row>
    <row r="85" spans="1:23" ht="15" customHeight="1" x14ac:dyDescent="0.35">
      <c r="A85" s="12" t="s">
        <v>57</v>
      </c>
      <c r="B85" s="37"/>
      <c r="C85" s="31"/>
      <c r="D85" s="31"/>
      <c r="E85" s="95" t="s">
        <v>7</v>
      </c>
      <c r="F85" s="47" t="s">
        <v>7</v>
      </c>
      <c r="G85" s="88" t="s">
        <v>7</v>
      </c>
      <c r="H85" s="62" t="s">
        <v>7</v>
      </c>
      <c r="I85" s="88">
        <v>-22.485358589459427</v>
      </c>
      <c r="J85" s="62">
        <v>-6.8990491402681302</v>
      </c>
      <c r="K85" s="62">
        <v>-6.0995709267348239</v>
      </c>
      <c r="L85" s="62">
        <v>-0.4</v>
      </c>
      <c r="M85" s="10"/>
      <c r="N85" s="7"/>
      <c r="P85"/>
      <c r="Q85"/>
      <c r="R85"/>
      <c r="S85"/>
      <c r="T85"/>
      <c r="U85"/>
      <c r="V85"/>
      <c r="W85"/>
    </row>
    <row r="86" spans="1:23" ht="15" customHeight="1" x14ac:dyDescent="0.35">
      <c r="A86" s="12" t="s">
        <v>58</v>
      </c>
      <c r="B86" s="37"/>
      <c r="C86" s="31"/>
      <c r="D86" s="31"/>
      <c r="E86" s="95" t="s">
        <v>7</v>
      </c>
      <c r="F86" s="47" t="s">
        <v>7</v>
      </c>
      <c r="G86" s="88" t="s">
        <v>7</v>
      </c>
      <c r="H86" s="62" t="s">
        <v>7</v>
      </c>
      <c r="I86" s="88">
        <v>1.8163349045205062</v>
      </c>
      <c r="J86" s="62">
        <v>-2.2746524055878736</v>
      </c>
      <c r="K86" s="62">
        <v>-2.9911589224624868</v>
      </c>
      <c r="L86" s="62">
        <v>2.4</v>
      </c>
      <c r="M86" s="10"/>
      <c r="N86" s="7"/>
      <c r="P86"/>
      <c r="Q86"/>
      <c r="R86"/>
      <c r="S86"/>
      <c r="T86"/>
      <c r="U86"/>
      <c r="V86"/>
      <c r="W86"/>
    </row>
    <row r="87" spans="1:23" ht="15" customHeight="1" x14ac:dyDescent="0.35">
      <c r="A87" s="12" t="s">
        <v>59</v>
      </c>
      <c r="B87" s="37"/>
      <c r="C87" s="13"/>
      <c r="D87" s="13"/>
      <c r="E87" s="96" t="s">
        <v>7</v>
      </c>
      <c r="F87" s="49" t="s">
        <v>7</v>
      </c>
      <c r="G87" s="85">
        <v>58.05716000300054</v>
      </c>
      <c r="H87" s="19">
        <v>63.832654762964602</v>
      </c>
      <c r="I87" s="85">
        <v>58.189509171405462</v>
      </c>
      <c r="J87" s="19">
        <v>59.871744235922655</v>
      </c>
      <c r="K87" s="19">
        <v>60.66470581792418</v>
      </c>
      <c r="L87" s="19">
        <v>56.780917271362675</v>
      </c>
      <c r="M87" s="10"/>
      <c r="N87" s="7"/>
      <c r="P87"/>
      <c r="Q87"/>
      <c r="R87"/>
      <c r="S87"/>
      <c r="T87"/>
      <c r="U87"/>
      <c r="V87"/>
      <c r="W87"/>
    </row>
    <row r="88" spans="1:23" ht="15" customHeight="1" x14ac:dyDescent="0.35">
      <c r="A88" s="12" t="s">
        <v>60</v>
      </c>
      <c r="B88" s="37"/>
      <c r="C88" s="13"/>
      <c r="D88" s="13"/>
      <c r="E88" s="97" t="s">
        <v>7</v>
      </c>
      <c r="F88" s="51" t="s">
        <v>7</v>
      </c>
      <c r="G88" s="85">
        <v>241.637</v>
      </c>
      <c r="H88" s="19">
        <v>224.81099999999998</v>
      </c>
      <c r="I88" s="85">
        <v>252.941</v>
      </c>
      <c r="J88" s="19">
        <v>297.31400000000002</v>
      </c>
      <c r="K88" s="19">
        <v>341.37700000000001</v>
      </c>
      <c r="L88" s="19">
        <v>308.60300000000001</v>
      </c>
      <c r="M88" s="10"/>
      <c r="N88" s="7"/>
      <c r="P88"/>
      <c r="Q88"/>
      <c r="R88"/>
      <c r="S88"/>
      <c r="T88"/>
      <c r="U88"/>
      <c r="V88"/>
      <c r="W88"/>
    </row>
    <row r="89" spans="1:23" ht="15" customHeight="1" x14ac:dyDescent="0.35">
      <c r="A89" s="12" t="s">
        <v>61</v>
      </c>
      <c r="B89" s="37"/>
      <c r="C89" s="17"/>
      <c r="D89" s="17"/>
      <c r="E89" s="98" t="s">
        <v>7</v>
      </c>
      <c r="F89" s="53" t="s">
        <v>7</v>
      </c>
      <c r="G89" s="88">
        <v>0.43485968267093894</v>
      </c>
      <c r="H89" s="62">
        <v>0.3491687805605535</v>
      </c>
      <c r="I89" s="88">
        <v>0.45108459312777138</v>
      </c>
      <c r="J89" s="62">
        <v>0.4217871983044188</v>
      </c>
      <c r="K89" s="62">
        <v>0.47411496743191239</v>
      </c>
      <c r="L89" s="62">
        <v>0.48219627653162983</v>
      </c>
      <c r="M89" s="7"/>
      <c r="N89" s="7"/>
      <c r="P89"/>
      <c r="Q89"/>
      <c r="R89"/>
      <c r="S89"/>
      <c r="T89"/>
      <c r="U89"/>
      <c r="V89"/>
      <c r="W89"/>
    </row>
    <row r="90" spans="1:23" ht="15" customHeight="1" x14ac:dyDescent="0.35">
      <c r="A90" s="21" t="s">
        <v>62</v>
      </c>
      <c r="B90" s="103"/>
      <c r="C90" s="22"/>
      <c r="D90" s="22"/>
      <c r="E90" s="99" t="s">
        <v>7</v>
      </c>
      <c r="F90" s="55" t="s">
        <v>7</v>
      </c>
      <c r="G90" s="100" t="s">
        <v>7</v>
      </c>
      <c r="H90" s="56" t="s">
        <v>7</v>
      </c>
      <c r="I90" s="85">
        <v>404</v>
      </c>
      <c r="J90" s="19">
        <v>419</v>
      </c>
      <c r="K90" s="19">
        <v>456</v>
      </c>
      <c r="L90" s="19">
        <v>457</v>
      </c>
      <c r="M90" s="7"/>
      <c r="N90" s="7"/>
      <c r="P90"/>
      <c r="Q90"/>
      <c r="R90"/>
      <c r="S90"/>
      <c r="T90"/>
      <c r="U90"/>
      <c r="V90"/>
      <c r="W90"/>
    </row>
    <row r="91" spans="1:23" ht="15" customHeight="1" x14ac:dyDescent="0.35">
      <c r="A91" s="113" t="s">
        <v>106</v>
      </c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7"/>
      <c r="N91" s="7"/>
    </row>
    <row r="92" spans="1:23" ht="15" customHeight="1" x14ac:dyDescent="0.35">
      <c r="A92" s="113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7"/>
      <c r="N92" s="7"/>
    </row>
    <row r="93" spans="1:23" ht="13.8" x14ac:dyDescent="0.35">
      <c r="A93" s="59"/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7"/>
      <c r="N93" s="7"/>
    </row>
    <row r="94" spans="1:23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 spans="1:23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 spans="1:23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1:12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 spans="1:12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1"/>
  <sheetViews>
    <sheetView showZeros="0" zoomScaleNormal="100" workbookViewId="0">
      <selection sqref="A1:L1"/>
    </sheetView>
  </sheetViews>
  <sheetFormatPr defaultColWidth="9.109375" defaultRowHeight="14.4" x14ac:dyDescent="0.3"/>
  <cols>
    <col min="1" max="1" width="26" style="101" customWidth="1"/>
    <col min="2" max="2" width="16" style="101" customWidth="1"/>
    <col min="3" max="3" width="8.33203125" style="101" customWidth="1"/>
    <col min="4" max="4" width="4.88671875" style="101" customWidth="1"/>
    <col min="5" max="12" width="9.6640625" style="101" customWidth="1"/>
    <col min="13" max="16384" width="9.109375" style="101"/>
  </cols>
  <sheetData>
    <row r="1" spans="1:12" ht="21.6" x14ac:dyDescent="0.3">
      <c r="A1" s="189" t="s">
        <v>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</row>
    <row r="2" spans="1:12" ht="15" x14ac:dyDescent="0.35">
      <c r="A2" s="106" t="s">
        <v>14</v>
      </c>
      <c r="B2" s="107"/>
      <c r="C2" s="107"/>
      <c r="D2" s="107"/>
      <c r="E2" s="105"/>
      <c r="F2" s="105"/>
      <c r="G2" s="105"/>
      <c r="H2" s="105"/>
      <c r="I2" s="105"/>
      <c r="J2" s="105"/>
      <c r="K2" s="105"/>
      <c r="L2" s="105"/>
    </row>
    <row r="3" spans="1:12" ht="15" x14ac:dyDescent="0.35">
      <c r="A3" s="71"/>
      <c r="B3" s="71"/>
      <c r="C3" s="72"/>
      <c r="D3" s="73"/>
      <c r="E3" s="74">
        <v>2015</v>
      </c>
      <c r="F3" s="74">
        <v>2014</v>
      </c>
      <c r="G3" s="74">
        <v>2015</v>
      </c>
      <c r="H3" s="74">
        <v>2014</v>
      </c>
      <c r="I3" s="74">
        <v>2014</v>
      </c>
      <c r="J3" s="74">
        <v>2013</v>
      </c>
      <c r="K3" s="74">
        <v>2012</v>
      </c>
      <c r="L3" s="74">
        <v>2011</v>
      </c>
    </row>
    <row r="4" spans="1:12" ht="15" x14ac:dyDescent="0.35">
      <c r="A4" s="75"/>
      <c r="B4" s="75"/>
      <c r="C4" s="72"/>
      <c r="D4" s="73"/>
      <c r="E4" s="74" t="s">
        <v>127</v>
      </c>
      <c r="F4" s="74" t="s">
        <v>127</v>
      </c>
      <c r="G4" s="74" t="s">
        <v>126</v>
      </c>
      <c r="H4" s="74" t="s">
        <v>126</v>
      </c>
      <c r="I4" s="74"/>
      <c r="J4" s="74"/>
      <c r="K4" s="74"/>
      <c r="L4" s="74"/>
    </row>
    <row r="5" spans="1:12" ht="15" x14ac:dyDescent="0.35">
      <c r="A5" s="72" t="s">
        <v>8</v>
      </c>
      <c r="B5" s="75"/>
      <c r="C5" s="72"/>
      <c r="D5" s="72" t="s">
        <v>92</v>
      </c>
      <c r="E5" s="76"/>
      <c r="F5" s="76"/>
      <c r="G5" s="76"/>
      <c r="H5" s="76"/>
      <c r="I5" s="76"/>
      <c r="J5" s="76"/>
      <c r="K5" s="76"/>
      <c r="L5" s="76"/>
    </row>
    <row r="6" spans="1:12" ht="3.75" customHeight="1" x14ac:dyDescent="0.3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</row>
    <row r="7" spans="1:12" ht="15" x14ac:dyDescent="0.35">
      <c r="A7" s="109" t="s">
        <v>9</v>
      </c>
      <c r="B7" s="110"/>
      <c r="C7" s="110"/>
      <c r="D7" s="110"/>
      <c r="E7" s="84">
        <v>377.50700000000006</v>
      </c>
      <c r="F7" s="15">
        <v>381.72500000000002</v>
      </c>
      <c r="G7" s="84">
        <v>1089.3140000000001</v>
      </c>
      <c r="H7" s="15">
        <v>1138.482</v>
      </c>
      <c r="I7" s="84">
        <v>1509.173</v>
      </c>
      <c r="J7" s="15">
        <v>1595.847</v>
      </c>
      <c r="K7" s="15">
        <v>1656.875</v>
      </c>
      <c r="L7" s="15">
        <v>1643.317</v>
      </c>
    </row>
    <row r="8" spans="1:12" ht="15" x14ac:dyDescent="0.35">
      <c r="A8" s="109" t="s">
        <v>10</v>
      </c>
      <c r="B8" s="66"/>
      <c r="C8" s="66"/>
      <c r="D8" s="66"/>
      <c r="E8" s="85">
        <v>-355.89800000000008</v>
      </c>
      <c r="F8" s="19">
        <v>-350.08499999999998</v>
      </c>
      <c r="G8" s="85">
        <v>-1051.079</v>
      </c>
      <c r="H8" s="19">
        <v>-1049.1849999999999</v>
      </c>
      <c r="I8" s="85">
        <v>-1395.8420000000001</v>
      </c>
      <c r="J8" s="19">
        <v>-1421.742</v>
      </c>
      <c r="K8" s="19">
        <v>-1513.482</v>
      </c>
      <c r="L8" s="19">
        <v>-1515.2820000000002</v>
      </c>
    </row>
    <row r="9" spans="1:12" ht="15" x14ac:dyDescent="0.35">
      <c r="A9" s="109" t="s">
        <v>11</v>
      </c>
      <c r="B9" s="66"/>
      <c r="C9" s="66"/>
      <c r="D9" s="66"/>
      <c r="E9" s="85">
        <v>-5.0749999999999993</v>
      </c>
      <c r="F9" s="19">
        <v>-4.2439999999999998</v>
      </c>
      <c r="G9" s="85">
        <v>-7.2330000000000005</v>
      </c>
      <c r="H9" s="19">
        <v>-3.2810000000000001</v>
      </c>
      <c r="I9" s="85">
        <v>-13.950000000000001</v>
      </c>
      <c r="J9" s="19">
        <v>-8.36</v>
      </c>
      <c r="K9" s="19">
        <v>-1.4670000000000007</v>
      </c>
      <c r="L9" s="19">
        <v>-27.854000000000003</v>
      </c>
    </row>
    <row r="10" spans="1:12" ht="15" x14ac:dyDescent="0.35">
      <c r="A10" s="109" t="s">
        <v>12</v>
      </c>
      <c r="B10" s="66"/>
      <c r="C10" s="66"/>
      <c r="D10" s="66"/>
      <c r="E10" s="85">
        <v>0</v>
      </c>
      <c r="F10" s="19">
        <v>0</v>
      </c>
      <c r="G10" s="85">
        <v>0</v>
      </c>
      <c r="H10" s="19">
        <v>0</v>
      </c>
      <c r="I10" s="85">
        <v>0</v>
      </c>
      <c r="J10" s="19">
        <v>0</v>
      </c>
      <c r="K10" s="19">
        <v>0</v>
      </c>
      <c r="L10" s="19">
        <v>0</v>
      </c>
    </row>
    <row r="11" spans="1:12" ht="15" x14ac:dyDescent="0.35">
      <c r="A11" s="111" t="s">
        <v>13</v>
      </c>
      <c r="B11" s="70"/>
      <c r="C11" s="70"/>
      <c r="D11" s="70"/>
      <c r="E11" s="86">
        <v>-1.6E-2</v>
      </c>
      <c r="F11" s="23">
        <v>0</v>
      </c>
      <c r="G11" s="86">
        <v>-1.6E-2</v>
      </c>
      <c r="H11" s="23">
        <v>0</v>
      </c>
      <c r="I11" s="86">
        <v>0</v>
      </c>
      <c r="J11" s="23">
        <v>0</v>
      </c>
      <c r="K11" s="23">
        <v>0.32400000000000001</v>
      </c>
      <c r="L11" s="23">
        <v>0</v>
      </c>
    </row>
    <row r="12" spans="1:12" x14ac:dyDescent="0.3">
      <c r="A12" s="112" t="s">
        <v>0</v>
      </c>
      <c r="B12" s="112"/>
      <c r="C12" s="112"/>
      <c r="D12" s="112"/>
      <c r="E12" s="84">
        <f t="shared" ref="E12:L12" si="0">SUM(E7:E11)</f>
        <v>16.517999999999983</v>
      </c>
      <c r="F12" s="14">
        <f t="shared" si="0"/>
        <v>27.396000000000043</v>
      </c>
      <c r="G12" s="84">
        <f t="shared" si="0"/>
        <v>30.986000000000129</v>
      </c>
      <c r="H12" s="15">
        <f t="shared" si="0"/>
        <v>86.01600000000002</v>
      </c>
      <c r="I12" s="84">
        <f t="shared" si="0"/>
        <v>99.380999999999901</v>
      </c>
      <c r="J12" s="16">
        <f t="shared" si="0"/>
        <v>165.745</v>
      </c>
      <c r="K12" s="16">
        <f t="shared" si="0"/>
        <v>142.25000000000003</v>
      </c>
      <c r="L12" s="16">
        <f t="shared" si="0"/>
        <v>100.18099999999986</v>
      </c>
    </row>
    <row r="13" spans="1:12" ht="15" x14ac:dyDescent="0.35">
      <c r="A13" s="111" t="s">
        <v>70</v>
      </c>
      <c r="B13" s="70"/>
      <c r="C13" s="70"/>
      <c r="D13" s="70"/>
      <c r="E13" s="86">
        <v>-9.4500000000000028</v>
      </c>
      <c r="F13" s="23">
        <v>-9.7310000000000016</v>
      </c>
      <c r="G13" s="86">
        <v>-29.197000000000003</v>
      </c>
      <c r="H13" s="23">
        <v>-29.905000000000001</v>
      </c>
      <c r="I13" s="86">
        <v>-39.746000000000002</v>
      </c>
      <c r="J13" s="23">
        <v>-38.055999999999997</v>
      </c>
      <c r="K13" s="23">
        <v>-38.21</v>
      </c>
      <c r="L13" s="23">
        <v>-35.875999999999998</v>
      </c>
    </row>
    <row r="14" spans="1:12" x14ac:dyDescent="0.3">
      <c r="A14" s="112" t="s">
        <v>1</v>
      </c>
      <c r="B14" s="112"/>
      <c r="C14" s="112"/>
      <c r="D14" s="112"/>
      <c r="E14" s="84">
        <f t="shared" ref="E14:L14" si="1">SUM(E12:E13)</f>
        <v>7.0679999999999801</v>
      </c>
      <c r="F14" s="14">
        <f t="shared" si="1"/>
        <v>17.665000000000042</v>
      </c>
      <c r="G14" s="84">
        <f t="shared" si="1"/>
        <v>1.7890000000001258</v>
      </c>
      <c r="H14" s="15">
        <f t="shared" si="1"/>
        <v>56.111000000000018</v>
      </c>
      <c r="I14" s="84">
        <f t="shared" si="1"/>
        <v>59.634999999999899</v>
      </c>
      <c r="J14" s="16">
        <f t="shared" si="1"/>
        <v>127.68900000000001</v>
      </c>
      <c r="K14" s="16">
        <f t="shared" si="1"/>
        <v>104.04000000000002</v>
      </c>
      <c r="L14" s="16">
        <f t="shared" si="1"/>
        <v>64.304999999999865</v>
      </c>
    </row>
    <row r="15" spans="1:12" ht="15" x14ac:dyDescent="0.35">
      <c r="A15" s="109" t="s">
        <v>15</v>
      </c>
      <c r="B15" s="113"/>
      <c r="C15" s="113"/>
      <c r="D15" s="113"/>
      <c r="E15" s="85">
        <v>-7.7000000000000013E-2</v>
      </c>
      <c r="F15" s="19">
        <v>-0.11399999999999999</v>
      </c>
      <c r="G15" s="85">
        <v>-0.222</v>
      </c>
      <c r="H15" s="19">
        <v>-0.30599999999999999</v>
      </c>
      <c r="I15" s="85">
        <v>-0.377</v>
      </c>
      <c r="J15" s="19">
        <v>-1.3009999999999999</v>
      </c>
      <c r="K15" s="19">
        <v>-1.345</v>
      </c>
      <c r="L15" s="19">
        <v>-1.671</v>
      </c>
    </row>
    <row r="16" spans="1:12" ht="15" x14ac:dyDescent="0.35">
      <c r="A16" s="111" t="s">
        <v>16</v>
      </c>
      <c r="B16" s="70"/>
      <c r="C16" s="70"/>
      <c r="D16" s="70"/>
      <c r="E16" s="86">
        <v>0</v>
      </c>
      <c r="F16" s="23">
        <v>0</v>
      </c>
      <c r="G16" s="86">
        <v>0</v>
      </c>
      <c r="H16" s="23">
        <v>0</v>
      </c>
      <c r="I16" s="86">
        <v>0</v>
      </c>
      <c r="J16" s="23">
        <v>0</v>
      </c>
      <c r="K16" s="23">
        <v>0</v>
      </c>
      <c r="L16" s="23">
        <v>0</v>
      </c>
    </row>
    <row r="17" spans="1:12" x14ac:dyDescent="0.3">
      <c r="A17" s="112" t="s">
        <v>2</v>
      </c>
      <c r="B17" s="112"/>
      <c r="C17" s="112"/>
      <c r="D17" s="112"/>
      <c r="E17" s="84">
        <f t="shared" ref="E17:L17" si="2">SUM(E14:E16)</f>
        <v>6.9909999999999801</v>
      </c>
      <c r="F17" s="14">
        <f t="shared" si="2"/>
        <v>17.551000000000041</v>
      </c>
      <c r="G17" s="84">
        <f t="shared" si="2"/>
        <v>1.5670000000001258</v>
      </c>
      <c r="H17" s="15">
        <f t="shared" si="2"/>
        <v>55.805000000000021</v>
      </c>
      <c r="I17" s="84">
        <f t="shared" si="2"/>
        <v>59.257999999999896</v>
      </c>
      <c r="J17" s="16">
        <f t="shared" si="2"/>
        <v>126.38800000000001</v>
      </c>
      <c r="K17" s="16">
        <f t="shared" si="2"/>
        <v>102.69500000000002</v>
      </c>
      <c r="L17" s="16">
        <f t="shared" si="2"/>
        <v>62.633999999999865</v>
      </c>
    </row>
    <row r="18" spans="1:12" ht="15" x14ac:dyDescent="0.35">
      <c r="A18" s="109" t="s">
        <v>17</v>
      </c>
      <c r="B18" s="66"/>
      <c r="C18" s="66"/>
      <c r="D18" s="66"/>
      <c r="E18" s="85">
        <v>1.163</v>
      </c>
      <c r="F18" s="19">
        <v>9.0000000000000024E-2</v>
      </c>
      <c r="G18" s="85">
        <v>4.12</v>
      </c>
      <c r="H18" s="19">
        <v>0.38200000000000001</v>
      </c>
      <c r="I18" s="85">
        <v>0.67</v>
      </c>
      <c r="J18" s="19">
        <v>4.532</v>
      </c>
      <c r="K18" s="19">
        <v>1.9500000000000002</v>
      </c>
      <c r="L18" s="19">
        <v>2.5989999999999998</v>
      </c>
    </row>
    <row r="19" spans="1:12" ht="15" x14ac:dyDescent="0.35">
      <c r="A19" s="111" t="s">
        <v>18</v>
      </c>
      <c r="B19" s="70"/>
      <c r="C19" s="70"/>
      <c r="D19" s="70"/>
      <c r="E19" s="86">
        <v>-9.3439999999999994</v>
      </c>
      <c r="F19" s="23">
        <v>-12.024999999999999</v>
      </c>
      <c r="G19" s="86">
        <v>-32.734000000000002</v>
      </c>
      <c r="H19" s="23">
        <v>-37.118000000000002</v>
      </c>
      <c r="I19" s="86">
        <v>-56.858000000000004</v>
      </c>
      <c r="J19" s="23">
        <v>-24.933999999999997</v>
      </c>
      <c r="K19" s="23">
        <v>-35.076999999999998</v>
      </c>
      <c r="L19" s="23">
        <v>-41.010999999999996</v>
      </c>
    </row>
    <row r="20" spans="1:12" x14ac:dyDescent="0.3">
      <c r="A20" s="112" t="s">
        <v>3</v>
      </c>
      <c r="B20" s="112"/>
      <c r="C20" s="112"/>
      <c r="D20" s="112"/>
      <c r="E20" s="84">
        <f t="shared" ref="E20:L20" si="3">SUM(E17:E19)</f>
        <v>-1.190000000000019</v>
      </c>
      <c r="F20" s="14">
        <f t="shared" si="3"/>
        <v>5.6160000000000423</v>
      </c>
      <c r="G20" s="84">
        <f t="shared" si="3"/>
        <v>-27.046999999999876</v>
      </c>
      <c r="H20" s="15">
        <f t="shared" si="3"/>
        <v>19.069000000000017</v>
      </c>
      <c r="I20" s="84">
        <f t="shared" si="3"/>
        <v>3.0699999999998937</v>
      </c>
      <c r="J20" s="16">
        <f t="shared" si="3"/>
        <v>105.98600000000002</v>
      </c>
      <c r="K20" s="16">
        <f t="shared" si="3"/>
        <v>69.568000000000026</v>
      </c>
      <c r="L20" s="16">
        <f t="shared" si="3"/>
        <v>24.221999999999866</v>
      </c>
    </row>
    <row r="21" spans="1:12" ht="15" x14ac:dyDescent="0.35">
      <c r="A21" s="109" t="s">
        <v>19</v>
      </c>
      <c r="B21" s="66"/>
      <c r="C21" s="66"/>
      <c r="D21" s="66"/>
      <c r="E21" s="85">
        <v>-7.871999999999999</v>
      </c>
      <c r="F21" s="19">
        <v>3.3110000000000017</v>
      </c>
      <c r="G21" s="85">
        <v>-1.9129999999999994</v>
      </c>
      <c r="H21" s="19">
        <v>-5.1999999999998547E-2</v>
      </c>
      <c r="I21" s="85">
        <v>7.229000000000001</v>
      </c>
      <c r="J21" s="19">
        <v>-27.627000000000002</v>
      </c>
      <c r="K21" s="19">
        <v>-27.955000000000002</v>
      </c>
      <c r="L21" s="19">
        <v>-5.844000000000003</v>
      </c>
    </row>
    <row r="22" spans="1:12" ht="15" x14ac:dyDescent="0.35">
      <c r="A22" s="111" t="s">
        <v>75</v>
      </c>
      <c r="B22" s="114"/>
      <c r="C22" s="114"/>
      <c r="D22" s="114"/>
      <c r="E22" s="86">
        <v>0</v>
      </c>
      <c r="F22" s="23">
        <v>0</v>
      </c>
      <c r="G22" s="86">
        <v>0</v>
      </c>
      <c r="H22" s="23">
        <v>0</v>
      </c>
      <c r="I22" s="86">
        <v>0</v>
      </c>
      <c r="J22" s="23">
        <v>0</v>
      </c>
      <c r="K22" s="23">
        <v>0</v>
      </c>
      <c r="L22" s="23">
        <v>0</v>
      </c>
    </row>
    <row r="23" spans="1:12" ht="15" x14ac:dyDescent="0.35">
      <c r="A23" s="115" t="s">
        <v>20</v>
      </c>
      <c r="B23" s="116"/>
      <c r="C23" s="116"/>
      <c r="D23" s="116"/>
      <c r="E23" s="84">
        <f t="shared" ref="E23:L23" si="4">SUM(E20:E22)</f>
        <v>-9.0620000000000189</v>
      </c>
      <c r="F23" s="14">
        <f t="shared" si="4"/>
        <v>8.927000000000044</v>
      </c>
      <c r="G23" s="84">
        <f t="shared" si="4"/>
        <v>-28.959999999999877</v>
      </c>
      <c r="H23" s="15">
        <f t="shared" si="4"/>
        <v>19.017000000000017</v>
      </c>
      <c r="I23" s="84">
        <f t="shared" si="4"/>
        <v>10.298999999999895</v>
      </c>
      <c r="J23" s="16">
        <f t="shared" si="4"/>
        <v>78.359000000000009</v>
      </c>
      <c r="K23" s="16">
        <f t="shared" si="4"/>
        <v>41.613000000000028</v>
      </c>
      <c r="L23" s="16">
        <f t="shared" si="4"/>
        <v>18.377999999999865</v>
      </c>
    </row>
    <row r="24" spans="1:12" ht="15" x14ac:dyDescent="0.35">
      <c r="A24" s="109" t="s">
        <v>21</v>
      </c>
      <c r="B24" s="66"/>
      <c r="C24" s="66"/>
      <c r="D24" s="66"/>
      <c r="E24" s="85">
        <v>-9.0619999999999798</v>
      </c>
      <c r="F24" s="19">
        <v>8.9270000000000778</v>
      </c>
      <c r="G24" s="85">
        <v>-28.959999999999809</v>
      </c>
      <c r="H24" s="19">
        <v>19.016999999999946</v>
      </c>
      <c r="I24" s="85">
        <v>10.298999999999808</v>
      </c>
      <c r="J24" s="19">
        <v>78.359000000000066</v>
      </c>
      <c r="K24" s="19">
        <v>41.612999999999985</v>
      </c>
      <c r="L24" s="19">
        <v>18.377999999999936</v>
      </c>
    </row>
    <row r="25" spans="1:12" ht="15" x14ac:dyDescent="0.35">
      <c r="A25" s="109" t="s">
        <v>77</v>
      </c>
      <c r="B25" s="66"/>
      <c r="C25" s="66"/>
      <c r="D25" s="66"/>
      <c r="E25" s="85">
        <v>0</v>
      </c>
      <c r="F25" s="19">
        <v>0</v>
      </c>
      <c r="G25" s="85">
        <v>0</v>
      </c>
      <c r="H25" s="19">
        <v>0</v>
      </c>
      <c r="I25" s="85">
        <v>0</v>
      </c>
      <c r="J25" s="19">
        <v>0</v>
      </c>
      <c r="K25" s="19">
        <v>0</v>
      </c>
      <c r="L25" s="19">
        <v>0</v>
      </c>
    </row>
    <row r="26" spans="1:12" ht="15" x14ac:dyDescent="0.35">
      <c r="A26" s="145"/>
      <c r="B26" s="145"/>
      <c r="C26" s="145"/>
      <c r="D26" s="145"/>
      <c r="E26" s="146"/>
      <c r="F26" s="147"/>
      <c r="G26" s="146"/>
      <c r="H26" s="147"/>
      <c r="I26" s="146"/>
      <c r="J26" s="147"/>
      <c r="K26" s="147"/>
      <c r="L26" s="147"/>
    </row>
    <row r="27" spans="1:12" ht="15" x14ac:dyDescent="0.35">
      <c r="A27" s="143" t="s">
        <v>80</v>
      </c>
      <c r="B27" s="66"/>
      <c r="C27" s="66"/>
      <c r="D27" s="66"/>
      <c r="E27" s="85">
        <v>-15.3</v>
      </c>
      <c r="F27" s="19">
        <v>-8.1</v>
      </c>
      <c r="G27" s="85">
        <v>-44.1</v>
      </c>
      <c r="H27" s="19">
        <v>-11.299999999999999</v>
      </c>
      <c r="I27" s="85">
        <v>-17.599999999999998</v>
      </c>
      <c r="J27" s="19">
        <v>-11.954000000000001</v>
      </c>
      <c r="K27" s="19">
        <v>-21.3</v>
      </c>
      <c r="L27" s="19">
        <v>-38.774999999999999</v>
      </c>
    </row>
    <row r="28" spans="1:12" ht="15" x14ac:dyDescent="0.35">
      <c r="A28" s="144" t="s">
        <v>81</v>
      </c>
      <c r="B28" s="145"/>
      <c r="C28" s="145"/>
      <c r="D28" s="145"/>
      <c r="E28" s="160">
        <f t="shared" ref="E28:L28" si="5">E14-E27</f>
        <v>22.367999999999981</v>
      </c>
      <c r="F28" s="161">
        <f t="shared" si="5"/>
        <v>25.765000000000043</v>
      </c>
      <c r="G28" s="160">
        <f t="shared" si="5"/>
        <v>45.889000000000124</v>
      </c>
      <c r="H28" s="161">
        <f t="shared" si="5"/>
        <v>67.411000000000016</v>
      </c>
      <c r="I28" s="160">
        <f t="shared" si="5"/>
        <v>77.2349999999999</v>
      </c>
      <c r="J28" s="161">
        <f t="shared" si="5"/>
        <v>139.643</v>
      </c>
      <c r="K28" s="161">
        <f t="shared" si="5"/>
        <v>125.34000000000002</v>
      </c>
      <c r="L28" s="161">
        <f t="shared" si="5"/>
        <v>103.07999999999987</v>
      </c>
    </row>
    <row r="29" spans="1:12" ht="15" x14ac:dyDescent="0.35">
      <c r="A29" s="109"/>
      <c r="B29" s="66"/>
      <c r="C29" s="66"/>
      <c r="D29" s="66"/>
      <c r="E29" s="20"/>
      <c r="F29" s="20"/>
      <c r="G29" s="20"/>
      <c r="H29" s="20"/>
      <c r="I29" s="20"/>
      <c r="J29" s="20"/>
      <c r="K29" s="20"/>
      <c r="L29" s="20"/>
    </row>
    <row r="30" spans="1:12" ht="15" x14ac:dyDescent="0.35">
      <c r="A30" s="71"/>
      <c r="B30" s="71"/>
      <c r="C30" s="72"/>
      <c r="D30" s="73"/>
      <c r="E30" s="74">
        <v>2015</v>
      </c>
      <c r="F30" s="74">
        <v>2014</v>
      </c>
      <c r="G30" s="74">
        <v>2015</v>
      </c>
      <c r="H30" s="74">
        <v>2014</v>
      </c>
      <c r="I30" s="74">
        <v>2014</v>
      </c>
      <c r="J30" s="74">
        <v>2013</v>
      </c>
      <c r="K30" s="74">
        <v>2012</v>
      </c>
      <c r="L30" s="74">
        <v>2011</v>
      </c>
    </row>
    <row r="31" spans="1:12" ht="15" x14ac:dyDescent="0.35">
      <c r="A31" s="75"/>
      <c r="B31" s="75"/>
      <c r="C31" s="72"/>
      <c r="D31" s="73"/>
      <c r="E31" s="77" t="s">
        <v>127</v>
      </c>
      <c r="F31" s="77" t="s">
        <v>127</v>
      </c>
      <c r="G31" s="77" t="s">
        <v>126</v>
      </c>
      <c r="H31" s="77" t="s">
        <v>126</v>
      </c>
      <c r="I31" s="77"/>
      <c r="J31" s="77"/>
      <c r="K31" s="77"/>
      <c r="L31" s="77"/>
    </row>
    <row r="32" spans="1:12" ht="15" x14ac:dyDescent="0.35">
      <c r="A32" s="72" t="s">
        <v>74</v>
      </c>
      <c r="B32" s="78"/>
      <c r="C32" s="72"/>
      <c r="D32" s="72"/>
      <c r="E32" s="79"/>
      <c r="F32" s="79"/>
      <c r="G32" s="79"/>
      <c r="H32" s="79"/>
      <c r="I32" s="79"/>
      <c r="J32" s="79"/>
      <c r="K32" s="79"/>
      <c r="L32" s="79"/>
    </row>
    <row r="33" spans="1:12" ht="3" customHeight="1" x14ac:dyDescent="0.35">
      <c r="A33" s="109"/>
      <c r="B33" s="69"/>
      <c r="C33" s="69"/>
      <c r="D33" s="69"/>
      <c r="E33" s="67"/>
      <c r="F33" s="67"/>
      <c r="G33" s="67"/>
      <c r="H33" s="67"/>
      <c r="I33" s="67"/>
      <c r="J33" s="67"/>
      <c r="K33" s="67"/>
      <c r="L33" s="67"/>
    </row>
    <row r="34" spans="1:12" ht="15" customHeight="1" x14ac:dyDescent="0.35">
      <c r="A34" s="109" t="s">
        <v>4</v>
      </c>
      <c r="B34" s="117"/>
      <c r="C34" s="117"/>
      <c r="D34" s="117"/>
      <c r="E34" s="85"/>
      <c r="F34" s="19"/>
      <c r="G34" s="85">
        <v>1186.991</v>
      </c>
      <c r="H34" s="19">
        <v>1173.153</v>
      </c>
      <c r="I34" s="85">
        <v>1179.1559999999999</v>
      </c>
      <c r="J34" s="19">
        <v>1157.711</v>
      </c>
      <c r="K34" s="19">
        <v>1153.934</v>
      </c>
      <c r="L34" s="19">
        <v>1157.309</v>
      </c>
    </row>
    <row r="35" spans="1:12" ht="15" customHeight="1" x14ac:dyDescent="0.35">
      <c r="A35" s="109" t="s">
        <v>22</v>
      </c>
      <c r="B35" s="110"/>
      <c r="C35" s="110"/>
      <c r="D35" s="110"/>
      <c r="E35" s="85"/>
      <c r="F35" s="19"/>
      <c r="G35" s="85">
        <v>47.830999999999996</v>
      </c>
      <c r="H35" s="19">
        <v>52.525000000000006</v>
      </c>
      <c r="I35" s="85">
        <v>51.113999999999997</v>
      </c>
      <c r="J35" s="19">
        <v>55.242000000000004</v>
      </c>
      <c r="K35" s="19">
        <v>48.853000000000002</v>
      </c>
      <c r="L35" s="19">
        <v>9.6660000000000004</v>
      </c>
    </row>
    <row r="36" spans="1:12" ht="15" customHeight="1" x14ac:dyDescent="0.35">
      <c r="A36" s="109" t="s">
        <v>23</v>
      </c>
      <c r="B36" s="110"/>
      <c r="C36" s="110"/>
      <c r="D36" s="110"/>
      <c r="E36" s="85"/>
      <c r="F36" s="19"/>
      <c r="G36" s="85">
        <v>188.60599999999999</v>
      </c>
      <c r="H36" s="19">
        <v>193.02800000000002</v>
      </c>
      <c r="I36" s="85">
        <v>196.52500000000001</v>
      </c>
      <c r="J36" s="19">
        <v>187.76300000000001</v>
      </c>
      <c r="K36" s="19">
        <v>195.77600000000001</v>
      </c>
      <c r="L36" s="19">
        <v>226.51500000000001</v>
      </c>
    </row>
    <row r="37" spans="1:12" ht="15" customHeight="1" x14ac:dyDescent="0.35">
      <c r="A37" s="109" t="s">
        <v>24</v>
      </c>
      <c r="B37" s="110"/>
      <c r="C37" s="110"/>
      <c r="D37" s="110"/>
      <c r="E37" s="85"/>
      <c r="F37" s="19"/>
      <c r="G37" s="85">
        <v>2.2949999999999999</v>
      </c>
      <c r="H37" s="19">
        <v>2.34</v>
      </c>
      <c r="I37" s="85">
        <v>2.3460000000000001</v>
      </c>
      <c r="J37" s="19">
        <v>2.1840000000000002</v>
      </c>
      <c r="K37" s="19">
        <v>2.218</v>
      </c>
      <c r="L37" s="19">
        <v>2.3289999999999997</v>
      </c>
    </row>
    <row r="38" spans="1:12" ht="15" customHeight="1" x14ac:dyDescent="0.35">
      <c r="A38" s="111" t="s">
        <v>25</v>
      </c>
      <c r="B38" s="70"/>
      <c r="C38" s="70"/>
      <c r="D38" s="70"/>
      <c r="E38" s="86"/>
      <c r="F38" s="23"/>
      <c r="G38" s="86">
        <v>30.728000000000002</v>
      </c>
      <c r="H38" s="23">
        <v>25.296000000000003</v>
      </c>
      <c r="I38" s="86">
        <v>26.027000000000001</v>
      </c>
      <c r="J38" s="23">
        <v>12.608000000000001</v>
      </c>
      <c r="K38" s="23">
        <v>22.725000000000001</v>
      </c>
      <c r="L38" s="23">
        <v>34.377000000000002</v>
      </c>
    </row>
    <row r="39" spans="1:12" ht="15" customHeight="1" x14ac:dyDescent="0.35">
      <c r="A39" s="106" t="s">
        <v>26</v>
      </c>
      <c r="B39" s="112"/>
      <c r="C39" s="112"/>
      <c r="D39" s="112"/>
      <c r="E39" s="90"/>
      <c r="F39" s="14"/>
      <c r="G39" s="84">
        <f t="shared" ref="G39:L39" si="6">SUM(G34:G38)</f>
        <v>1456.451</v>
      </c>
      <c r="H39" s="14">
        <f t="shared" si="6"/>
        <v>1446.3420000000001</v>
      </c>
      <c r="I39" s="90">
        <f t="shared" si="6"/>
        <v>1455.1680000000001</v>
      </c>
      <c r="J39" s="16">
        <f t="shared" si="6"/>
        <v>1415.5079999999998</v>
      </c>
      <c r="K39" s="16">
        <f t="shared" si="6"/>
        <v>1423.5060000000001</v>
      </c>
      <c r="L39" s="16">
        <f t="shared" si="6"/>
        <v>1430.1959999999999</v>
      </c>
    </row>
    <row r="40" spans="1:12" ht="15" customHeight="1" x14ac:dyDescent="0.35">
      <c r="A40" s="109" t="s">
        <v>27</v>
      </c>
      <c r="B40" s="66"/>
      <c r="C40" s="66"/>
      <c r="D40" s="66"/>
      <c r="E40" s="85"/>
      <c r="F40" s="19"/>
      <c r="G40" s="85">
        <v>190.93799999999999</v>
      </c>
      <c r="H40" s="19">
        <v>173.73400000000001</v>
      </c>
      <c r="I40" s="85">
        <v>164.26599999999999</v>
      </c>
      <c r="J40" s="19">
        <v>170.26599999999999</v>
      </c>
      <c r="K40" s="19">
        <v>155.22900000000001</v>
      </c>
      <c r="L40" s="19">
        <v>177.12</v>
      </c>
    </row>
    <row r="41" spans="1:12" ht="15" customHeight="1" x14ac:dyDescent="0.35">
      <c r="A41" s="109" t="s">
        <v>28</v>
      </c>
      <c r="B41" s="66"/>
      <c r="C41" s="66"/>
      <c r="D41" s="66"/>
      <c r="E41" s="85"/>
      <c r="F41" s="19"/>
      <c r="G41" s="85">
        <v>0</v>
      </c>
      <c r="H41" s="19">
        <v>0</v>
      </c>
      <c r="I41" s="85">
        <v>0</v>
      </c>
      <c r="J41" s="19">
        <v>0</v>
      </c>
      <c r="K41" s="19">
        <v>0</v>
      </c>
      <c r="L41" s="19">
        <v>0</v>
      </c>
    </row>
    <row r="42" spans="1:12" ht="15" customHeight="1" x14ac:dyDescent="0.35">
      <c r="A42" s="109" t="s">
        <v>29</v>
      </c>
      <c r="B42" s="66"/>
      <c r="C42" s="66"/>
      <c r="D42" s="66"/>
      <c r="E42" s="85"/>
      <c r="F42" s="19"/>
      <c r="G42" s="85">
        <v>345.16500000000002</v>
      </c>
      <c r="H42" s="19">
        <v>361.96900000000005</v>
      </c>
      <c r="I42" s="85">
        <v>328.13900000000007</v>
      </c>
      <c r="J42" s="19">
        <v>333.18399999999997</v>
      </c>
      <c r="K42" s="19">
        <v>318.02900000000005</v>
      </c>
      <c r="L42" s="19">
        <v>332.40600000000001</v>
      </c>
    </row>
    <row r="43" spans="1:12" ht="15" customHeight="1" x14ac:dyDescent="0.35">
      <c r="A43" s="109" t="s">
        <v>30</v>
      </c>
      <c r="B43" s="66"/>
      <c r="C43" s="66"/>
      <c r="D43" s="66"/>
      <c r="E43" s="85"/>
      <c r="F43" s="19"/>
      <c r="G43" s="85">
        <v>74.216999999999999</v>
      </c>
      <c r="H43" s="19">
        <v>93.823999999999998</v>
      </c>
      <c r="I43" s="85">
        <v>147.06299999999999</v>
      </c>
      <c r="J43" s="19">
        <v>201.84899999999999</v>
      </c>
      <c r="K43" s="19">
        <v>175.21100000000001</v>
      </c>
      <c r="L43" s="19">
        <v>163.21899999999999</v>
      </c>
    </row>
    <row r="44" spans="1:12" ht="15" customHeight="1" x14ac:dyDescent="0.35">
      <c r="A44" s="111" t="s">
        <v>31</v>
      </c>
      <c r="B44" s="70"/>
      <c r="C44" s="70"/>
      <c r="D44" s="70"/>
      <c r="E44" s="86"/>
      <c r="F44" s="23"/>
      <c r="G44" s="86">
        <v>0</v>
      </c>
      <c r="H44" s="23">
        <v>0</v>
      </c>
      <c r="I44" s="86">
        <v>0</v>
      </c>
      <c r="J44" s="23">
        <v>0</v>
      </c>
      <c r="K44" s="23">
        <v>0</v>
      </c>
      <c r="L44" s="23">
        <v>0</v>
      </c>
    </row>
    <row r="45" spans="1:12" ht="15" customHeight="1" x14ac:dyDescent="0.35">
      <c r="A45" s="118" t="s">
        <v>32</v>
      </c>
      <c r="B45" s="81"/>
      <c r="C45" s="81"/>
      <c r="D45" s="81"/>
      <c r="E45" s="91"/>
      <c r="F45" s="34"/>
      <c r="G45" s="93">
        <f t="shared" ref="G45:L45" si="7">SUM(G40:G44)</f>
        <v>610.32000000000005</v>
      </c>
      <c r="H45" s="34">
        <f t="shared" si="7"/>
        <v>629.52700000000004</v>
      </c>
      <c r="I45" s="91">
        <f t="shared" si="7"/>
        <v>639.46800000000007</v>
      </c>
      <c r="J45" s="35">
        <f t="shared" si="7"/>
        <v>705.29899999999998</v>
      </c>
      <c r="K45" s="35">
        <f t="shared" si="7"/>
        <v>648.46900000000005</v>
      </c>
      <c r="L45" s="35">
        <f t="shared" si="7"/>
        <v>672.745</v>
      </c>
    </row>
    <row r="46" spans="1:12" ht="15" customHeight="1" x14ac:dyDescent="0.35">
      <c r="A46" s="106" t="s">
        <v>33</v>
      </c>
      <c r="B46" s="82"/>
      <c r="C46" s="82"/>
      <c r="D46" s="82"/>
      <c r="E46" s="90"/>
      <c r="F46" s="14"/>
      <c r="G46" s="84">
        <f t="shared" ref="G46:L46" si="8">G39+G45</f>
        <v>2066.7710000000002</v>
      </c>
      <c r="H46" s="14">
        <f t="shared" si="8"/>
        <v>2075.8690000000001</v>
      </c>
      <c r="I46" s="90">
        <f t="shared" si="8"/>
        <v>2094.6360000000004</v>
      </c>
      <c r="J46" s="16">
        <f t="shared" si="8"/>
        <v>2120.8069999999998</v>
      </c>
      <c r="K46" s="16">
        <f t="shared" si="8"/>
        <v>2071.9750000000004</v>
      </c>
      <c r="L46" s="16">
        <f t="shared" si="8"/>
        <v>2102.9409999999998</v>
      </c>
    </row>
    <row r="47" spans="1:12" ht="15" customHeight="1" x14ac:dyDescent="0.35">
      <c r="A47" s="109" t="s">
        <v>34</v>
      </c>
      <c r="B47" s="66"/>
      <c r="C47" s="66"/>
      <c r="D47" s="66"/>
      <c r="E47" s="85"/>
      <c r="F47" s="19"/>
      <c r="G47" s="85">
        <v>918.34700000000009</v>
      </c>
      <c r="H47" s="19">
        <v>934.96699999999976</v>
      </c>
      <c r="I47" s="85">
        <v>939.5</v>
      </c>
      <c r="J47" s="19">
        <v>1246.444</v>
      </c>
      <c r="K47" s="19">
        <v>1156.308</v>
      </c>
      <c r="L47" s="19">
        <v>1122.7779999999987</v>
      </c>
    </row>
    <row r="48" spans="1:12" ht="15" customHeight="1" x14ac:dyDescent="0.35">
      <c r="A48" s="109" t="s">
        <v>76</v>
      </c>
      <c r="B48" s="66"/>
      <c r="C48" s="66"/>
      <c r="D48" s="66"/>
      <c r="E48" s="85"/>
      <c r="F48" s="19"/>
      <c r="G48" s="85">
        <v>0</v>
      </c>
      <c r="H48" s="19">
        <v>0</v>
      </c>
      <c r="I48" s="85">
        <v>0</v>
      </c>
      <c r="J48" s="19">
        <v>0</v>
      </c>
      <c r="K48" s="19">
        <v>0</v>
      </c>
      <c r="L48" s="19">
        <v>0</v>
      </c>
    </row>
    <row r="49" spans="1:12" ht="15" customHeight="1" x14ac:dyDescent="0.35">
      <c r="A49" s="109" t="s">
        <v>35</v>
      </c>
      <c r="B49" s="66"/>
      <c r="C49" s="66"/>
      <c r="D49" s="66"/>
      <c r="E49" s="85"/>
      <c r="F49" s="19"/>
      <c r="G49" s="85">
        <v>5.5640000000000001</v>
      </c>
      <c r="H49" s="19">
        <v>4.3140000000000001</v>
      </c>
      <c r="I49" s="85">
        <v>4.327</v>
      </c>
      <c r="J49" s="19">
        <v>3.53</v>
      </c>
      <c r="K49" s="19">
        <v>3.47</v>
      </c>
      <c r="L49" s="19">
        <v>2.7530000000000001</v>
      </c>
    </row>
    <row r="50" spans="1:12" ht="15" customHeight="1" x14ac:dyDescent="0.35">
      <c r="A50" s="109" t="s">
        <v>36</v>
      </c>
      <c r="B50" s="66"/>
      <c r="C50" s="66"/>
      <c r="D50" s="66"/>
      <c r="E50" s="85"/>
      <c r="F50" s="19"/>
      <c r="G50" s="85">
        <v>6.1739999999999995</v>
      </c>
      <c r="H50" s="19">
        <v>6.5920000000000005</v>
      </c>
      <c r="I50" s="85">
        <v>8.9290000000000003</v>
      </c>
      <c r="J50" s="19">
        <v>8.5</v>
      </c>
      <c r="K50" s="19">
        <v>11.704000000000001</v>
      </c>
      <c r="L50" s="19">
        <v>21.755000000000003</v>
      </c>
    </row>
    <row r="51" spans="1:12" ht="15" customHeight="1" x14ac:dyDescent="0.35">
      <c r="A51" s="109" t="s">
        <v>37</v>
      </c>
      <c r="B51" s="66"/>
      <c r="C51" s="66"/>
      <c r="D51" s="66"/>
      <c r="E51" s="85"/>
      <c r="F51" s="19"/>
      <c r="G51" s="85">
        <v>768.82299999999998</v>
      </c>
      <c r="H51" s="19">
        <v>788.41899999999998</v>
      </c>
      <c r="I51" s="85">
        <v>779.88200000000006</v>
      </c>
      <c r="J51" s="19">
        <v>496.1</v>
      </c>
      <c r="K51" s="19">
        <v>569.995</v>
      </c>
      <c r="L51" s="19">
        <v>632.053</v>
      </c>
    </row>
    <row r="52" spans="1:12" ht="15" customHeight="1" x14ac:dyDescent="0.35">
      <c r="A52" s="109" t="s">
        <v>38</v>
      </c>
      <c r="B52" s="66"/>
      <c r="C52" s="66"/>
      <c r="D52" s="66"/>
      <c r="E52" s="85"/>
      <c r="F52" s="19"/>
      <c r="G52" s="85">
        <v>367.86299999999994</v>
      </c>
      <c r="H52" s="19">
        <v>341.577</v>
      </c>
      <c r="I52" s="85">
        <v>361.99799999999999</v>
      </c>
      <c r="J52" s="19">
        <v>366.233</v>
      </c>
      <c r="K52" s="19">
        <v>330.49800000000005</v>
      </c>
      <c r="L52" s="19">
        <v>323.60199999999998</v>
      </c>
    </row>
    <row r="53" spans="1:12" ht="15" customHeight="1" x14ac:dyDescent="0.35">
      <c r="A53" s="109" t="s">
        <v>71</v>
      </c>
      <c r="B53" s="66"/>
      <c r="C53" s="66"/>
      <c r="D53" s="66"/>
      <c r="E53" s="85"/>
      <c r="F53" s="19"/>
      <c r="G53" s="85">
        <v>0</v>
      </c>
      <c r="H53" s="19">
        <v>0</v>
      </c>
      <c r="I53" s="85">
        <v>0</v>
      </c>
      <c r="J53" s="19">
        <v>0</v>
      </c>
      <c r="K53" s="19">
        <v>0</v>
      </c>
      <c r="L53" s="19">
        <v>0</v>
      </c>
    </row>
    <row r="54" spans="1:12" ht="15" customHeight="1" x14ac:dyDescent="0.35">
      <c r="A54" s="111" t="s">
        <v>39</v>
      </c>
      <c r="B54" s="70"/>
      <c r="C54" s="70"/>
      <c r="D54" s="70"/>
      <c r="E54" s="86"/>
      <c r="F54" s="23"/>
      <c r="G54" s="86">
        <v>0</v>
      </c>
      <c r="H54" s="23">
        <v>0</v>
      </c>
      <c r="I54" s="86">
        <v>0</v>
      </c>
      <c r="J54" s="23">
        <v>0</v>
      </c>
      <c r="K54" s="23">
        <v>0</v>
      </c>
      <c r="L54" s="23">
        <v>0</v>
      </c>
    </row>
    <row r="55" spans="1:12" ht="15" customHeight="1" x14ac:dyDescent="0.35">
      <c r="A55" s="106" t="s">
        <v>40</v>
      </c>
      <c r="B55" s="82"/>
      <c r="C55" s="82"/>
      <c r="D55" s="82"/>
      <c r="E55" s="90"/>
      <c r="F55" s="14"/>
      <c r="G55" s="84">
        <f t="shared" ref="G55:L55" si="9">SUM(G47:G54)</f>
        <v>2066.7709999999997</v>
      </c>
      <c r="H55" s="14">
        <f t="shared" si="9"/>
        <v>2075.8689999999997</v>
      </c>
      <c r="I55" s="90">
        <f t="shared" si="9"/>
        <v>2094.636</v>
      </c>
      <c r="J55" s="16">
        <f t="shared" si="9"/>
        <v>2120.8070000000002</v>
      </c>
      <c r="K55" s="16">
        <f t="shared" si="9"/>
        <v>2071.9749999999999</v>
      </c>
      <c r="L55" s="16">
        <f t="shared" si="9"/>
        <v>2102.9409999999984</v>
      </c>
    </row>
    <row r="56" spans="1:12" ht="15" x14ac:dyDescent="0.35">
      <c r="A56" s="109"/>
      <c r="B56" s="82"/>
      <c r="C56" s="82"/>
      <c r="D56" s="82"/>
      <c r="E56" s="20"/>
      <c r="F56" s="20"/>
      <c r="G56" s="20"/>
      <c r="H56" s="20"/>
      <c r="I56" s="20"/>
      <c r="J56" s="20"/>
      <c r="K56" s="20"/>
      <c r="L56" s="20"/>
    </row>
    <row r="57" spans="1:12" ht="15" x14ac:dyDescent="0.35">
      <c r="A57" s="80"/>
      <c r="B57" s="71"/>
      <c r="C57" s="73"/>
      <c r="D57" s="73"/>
      <c r="E57" s="74">
        <v>2015</v>
      </c>
      <c r="F57" s="74">
        <v>2014</v>
      </c>
      <c r="G57" s="74">
        <v>2015</v>
      </c>
      <c r="H57" s="74">
        <v>2014</v>
      </c>
      <c r="I57" s="74">
        <v>2014</v>
      </c>
      <c r="J57" s="74">
        <v>2013</v>
      </c>
      <c r="K57" s="74">
        <v>2012</v>
      </c>
      <c r="L57" s="74">
        <v>2011</v>
      </c>
    </row>
    <row r="58" spans="1:12" ht="15" x14ac:dyDescent="0.35">
      <c r="A58" s="75"/>
      <c r="B58" s="75"/>
      <c r="C58" s="73"/>
      <c r="D58" s="73"/>
      <c r="E58" s="77" t="s">
        <v>127</v>
      </c>
      <c r="F58" s="77" t="s">
        <v>127</v>
      </c>
      <c r="G58" s="77" t="s">
        <v>126</v>
      </c>
      <c r="H58" s="77" t="s">
        <v>126</v>
      </c>
      <c r="I58" s="77"/>
      <c r="J58" s="77"/>
      <c r="K58" s="77"/>
      <c r="L58" s="77"/>
    </row>
    <row r="59" spans="1:12" ht="15" x14ac:dyDescent="0.35">
      <c r="A59" s="72" t="s">
        <v>73</v>
      </c>
      <c r="B59" s="78"/>
      <c r="C59" s="72"/>
      <c r="D59" s="72"/>
      <c r="E59" s="79"/>
      <c r="F59" s="79"/>
      <c r="G59" s="79"/>
      <c r="H59" s="79"/>
      <c r="I59" s="79"/>
      <c r="J59" s="79"/>
      <c r="K59" s="79"/>
      <c r="L59" s="79"/>
    </row>
    <row r="60" spans="1:12" ht="3" customHeight="1" x14ac:dyDescent="0.35">
      <c r="A60" s="109"/>
      <c r="B60" s="69"/>
      <c r="C60" s="69"/>
      <c r="D60" s="69"/>
      <c r="E60" s="67"/>
      <c r="F60" s="67"/>
      <c r="G60" s="67"/>
      <c r="H60" s="67"/>
      <c r="I60" s="67"/>
      <c r="J60" s="67"/>
      <c r="K60" s="67"/>
      <c r="L60" s="67"/>
    </row>
    <row r="61" spans="1:12" ht="34.950000000000003" customHeight="1" x14ac:dyDescent="0.35">
      <c r="A61" s="119" t="s">
        <v>41</v>
      </c>
      <c r="B61" s="119"/>
      <c r="C61" s="119"/>
      <c r="D61" s="119"/>
      <c r="E61" s="85">
        <v>18.911000000000058</v>
      </c>
      <c r="F61" s="19">
        <v>25.361000000000054</v>
      </c>
      <c r="G61" s="85">
        <v>29.332000000000107</v>
      </c>
      <c r="H61" s="19">
        <v>57.43300000000022</v>
      </c>
      <c r="I61" s="85">
        <v>65.821999999999719</v>
      </c>
      <c r="J61" s="19">
        <v>127.89900000000013</v>
      </c>
      <c r="K61" s="19">
        <v>94.890999999999678</v>
      </c>
      <c r="L61" s="19">
        <v>59.300999999999888</v>
      </c>
    </row>
    <row r="62" spans="1:12" ht="15" customHeight="1" x14ac:dyDescent="0.35">
      <c r="A62" s="120" t="s">
        <v>42</v>
      </c>
      <c r="B62" s="120"/>
      <c r="C62" s="121"/>
      <c r="D62" s="121"/>
      <c r="E62" s="86">
        <v>-1.8070000000000022</v>
      </c>
      <c r="F62" s="23">
        <v>-16.480000000000004</v>
      </c>
      <c r="G62" s="86">
        <v>-66.089999999999989</v>
      </c>
      <c r="H62" s="23">
        <v>-55.540999999999997</v>
      </c>
      <c r="I62" s="86">
        <v>16.353999999999999</v>
      </c>
      <c r="J62" s="23">
        <v>-0.57200000000000273</v>
      </c>
      <c r="K62" s="23">
        <v>25.286000000000001</v>
      </c>
      <c r="L62" s="23">
        <v>15.591999999999997</v>
      </c>
    </row>
    <row r="63" spans="1:12" ht="15" customHeight="1" x14ac:dyDescent="0.35">
      <c r="A63" s="178" t="s">
        <v>43</v>
      </c>
      <c r="B63" s="122"/>
      <c r="C63" s="123"/>
      <c r="D63" s="123"/>
      <c r="E63" s="92">
        <f t="shared" ref="E63:L63" si="10">SUM(E61:E62)</f>
        <v>17.104000000000056</v>
      </c>
      <c r="F63" s="14">
        <f t="shared" si="10"/>
        <v>8.88100000000005</v>
      </c>
      <c r="G63" s="84">
        <f t="shared" si="10"/>
        <v>-36.757999999999882</v>
      </c>
      <c r="H63" s="15">
        <f t="shared" si="10"/>
        <v>1.8920000000002233</v>
      </c>
      <c r="I63" s="84">
        <f t="shared" si="10"/>
        <v>82.175999999999718</v>
      </c>
      <c r="J63" s="16">
        <f t="shared" si="10"/>
        <v>127.32700000000013</v>
      </c>
      <c r="K63" s="16">
        <f t="shared" si="10"/>
        <v>120.17699999999968</v>
      </c>
      <c r="L63" s="16">
        <f t="shared" si="10"/>
        <v>74.892999999999887</v>
      </c>
    </row>
    <row r="64" spans="1:12" ht="15" customHeight="1" x14ac:dyDescent="0.35">
      <c r="A64" s="119" t="s">
        <v>44</v>
      </c>
      <c r="B64" s="119"/>
      <c r="C64" s="66"/>
      <c r="D64" s="66"/>
      <c r="E64" s="85">
        <v>-5.9980000000000011</v>
      </c>
      <c r="F64" s="19">
        <v>-7.9890000000000008</v>
      </c>
      <c r="G64" s="85">
        <v>-13.872</v>
      </c>
      <c r="H64" s="19">
        <v>-24.143000000000001</v>
      </c>
      <c r="I64" s="85">
        <v>-32.670999999999999</v>
      </c>
      <c r="J64" s="19">
        <v>-36.271999999999998</v>
      </c>
      <c r="K64" s="19">
        <v>-50.597000000000001</v>
      </c>
      <c r="L64" s="19">
        <v>-52.816000000000003</v>
      </c>
    </row>
    <row r="65" spans="1:13" ht="15" customHeight="1" x14ac:dyDescent="0.35">
      <c r="A65" s="120" t="s">
        <v>72</v>
      </c>
      <c r="B65" s="120"/>
      <c r="C65" s="70"/>
      <c r="D65" s="70"/>
      <c r="E65" s="86">
        <v>0</v>
      </c>
      <c r="F65" s="23">
        <v>0</v>
      </c>
      <c r="G65" s="86">
        <v>0</v>
      </c>
      <c r="H65" s="23">
        <v>0</v>
      </c>
      <c r="I65" s="86">
        <v>0</v>
      </c>
      <c r="J65" s="23">
        <v>0</v>
      </c>
      <c r="K65" s="23">
        <v>0</v>
      </c>
      <c r="L65" s="23">
        <v>0</v>
      </c>
    </row>
    <row r="66" spans="1:13" ht="15" customHeight="1" x14ac:dyDescent="0.35">
      <c r="A66" s="124" t="s">
        <v>45</v>
      </c>
      <c r="B66" s="124"/>
      <c r="C66" s="125"/>
      <c r="D66" s="125"/>
      <c r="E66" s="92">
        <f t="shared" ref="E66:L66" si="11">SUM(E63:E65)</f>
        <v>11.106000000000055</v>
      </c>
      <c r="F66" s="14">
        <f t="shared" si="11"/>
        <v>0.8920000000000492</v>
      </c>
      <c r="G66" s="84">
        <f t="shared" si="11"/>
        <v>-50.629999999999882</v>
      </c>
      <c r="H66" s="15">
        <f t="shared" si="11"/>
        <v>-22.250999999999777</v>
      </c>
      <c r="I66" s="84">
        <f t="shared" si="11"/>
        <v>49.504999999999718</v>
      </c>
      <c r="J66" s="16">
        <f t="shared" si="11"/>
        <v>91.055000000000121</v>
      </c>
      <c r="K66" s="16">
        <f t="shared" si="11"/>
        <v>69.579999999999671</v>
      </c>
      <c r="L66" s="16">
        <f t="shared" si="11"/>
        <v>22.076999999999884</v>
      </c>
    </row>
    <row r="67" spans="1:13" ht="15" customHeight="1" x14ac:dyDescent="0.35">
      <c r="A67" s="120" t="s">
        <v>46</v>
      </c>
      <c r="B67" s="120"/>
      <c r="C67" s="126"/>
      <c r="D67" s="126"/>
      <c r="E67" s="86">
        <v>-1.699999999999996E-2</v>
      </c>
      <c r="F67" s="23">
        <v>0</v>
      </c>
      <c r="G67" s="86">
        <v>-1.699999999999996E-2</v>
      </c>
      <c r="H67" s="23">
        <v>0</v>
      </c>
      <c r="I67" s="86">
        <v>0</v>
      </c>
      <c r="J67" s="23">
        <v>0</v>
      </c>
      <c r="K67" s="23">
        <v>0</v>
      </c>
      <c r="L67" s="23">
        <v>0</v>
      </c>
    </row>
    <row r="68" spans="1:13" ht="15" customHeight="1" x14ac:dyDescent="0.35">
      <c r="A68" s="178" t="s">
        <v>47</v>
      </c>
      <c r="B68" s="122"/>
      <c r="C68" s="82"/>
      <c r="D68" s="82"/>
      <c r="E68" s="92">
        <f t="shared" ref="E68:L68" si="12">SUM(E66:E67)</f>
        <v>11.089000000000055</v>
      </c>
      <c r="F68" s="14">
        <f t="shared" si="12"/>
        <v>0.8920000000000492</v>
      </c>
      <c r="G68" s="84">
        <f t="shared" si="12"/>
        <v>-50.646999999999885</v>
      </c>
      <c r="H68" s="15">
        <f t="shared" si="12"/>
        <v>-22.250999999999777</v>
      </c>
      <c r="I68" s="84">
        <f t="shared" si="12"/>
        <v>49.504999999999718</v>
      </c>
      <c r="J68" s="16">
        <f t="shared" si="12"/>
        <v>91.055000000000121</v>
      </c>
      <c r="K68" s="16">
        <f t="shared" si="12"/>
        <v>69.579999999999671</v>
      </c>
      <c r="L68" s="16">
        <f t="shared" si="12"/>
        <v>22.076999999999884</v>
      </c>
    </row>
    <row r="69" spans="1:13" ht="15" customHeight="1" x14ac:dyDescent="0.35">
      <c r="A69" s="119" t="s">
        <v>48</v>
      </c>
      <c r="B69" s="119"/>
      <c r="C69" s="66"/>
      <c r="D69" s="66"/>
      <c r="E69" s="85">
        <v>-18.401</v>
      </c>
      <c r="F69" s="19">
        <v>0</v>
      </c>
      <c r="G69" s="85">
        <v>-24.879000000000001</v>
      </c>
      <c r="H69" s="19">
        <v>255.375</v>
      </c>
      <c r="I69" s="85">
        <v>233.45699999999999</v>
      </c>
      <c r="J69" s="19">
        <v>-72.472999999999999</v>
      </c>
      <c r="K69" s="19">
        <v>-58.753999999999998</v>
      </c>
      <c r="L69" s="19">
        <v>-65.049000000000007</v>
      </c>
    </row>
    <row r="70" spans="1:13" ht="15" customHeight="1" x14ac:dyDescent="0.35">
      <c r="A70" s="119" t="s">
        <v>49</v>
      </c>
      <c r="B70" s="119"/>
      <c r="C70" s="66"/>
      <c r="D70" s="66"/>
      <c r="E70" s="85">
        <v>0</v>
      </c>
      <c r="F70" s="19">
        <v>0</v>
      </c>
      <c r="G70" s="85">
        <v>0</v>
      </c>
      <c r="H70" s="19">
        <v>0</v>
      </c>
      <c r="I70" s="85">
        <v>0</v>
      </c>
      <c r="J70" s="19">
        <v>0</v>
      </c>
      <c r="K70" s="19">
        <v>0</v>
      </c>
      <c r="L70" s="19">
        <v>0</v>
      </c>
    </row>
    <row r="71" spans="1:13" ht="15" customHeight="1" x14ac:dyDescent="0.35">
      <c r="A71" s="119" t="s">
        <v>50</v>
      </c>
      <c r="B71" s="119"/>
      <c r="C71" s="66"/>
      <c r="D71" s="66"/>
      <c r="E71" s="85">
        <v>0</v>
      </c>
      <c r="F71" s="19">
        <v>-0.46999999999997044</v>
      </c>
      <c r="G71" s="85">
        <v>0</v>
      </c>
      <c r="H71" s="19">
        <v>-349.23399999999998</v>
      </c>
      <c r="I71" s="85">
        <v>-350.00700000000001</v>
      </c>
      <c r="J71" s="19">
        <v>0</v>
      </c>
      <c r="K71" s="19">
        <v>0</v>
      </c>
      <c r="L71" s="19">
        <v>0</v>
      </c>
    </row>
    <row r="72" spans="1:13" ht="15" customHeight="1" x14ac:dyDescent="0.35">
      <c r="A72" s="120" t="s">
        <v>51</v>
      </c>
      <c r="B72" s="120"/>
      <c r="C72" s="70"/>
      <c r="D72" s="70"/>
      <c r="E72" s="86">
        <v>0</v>
      </c>
      <c r="F72" s="23">
        <v>0</v>
      </c>
      <c r="G72" s="86">
        <v>0</v>
      </c>
      <c r="H72" s="23">
        <v>0</v>
      </c>
      <c r="I72" s="86">
        <v>0</v>
      </c>
      <c r="J72" s="23">
        <v>0</v>
      </c>
      <c r="K72" s="23">
        <v>0</v>
      </c>
      <c r="L72" s="23">
        <v>0</v>
      </c>
    </row>
    <row r="73" spans="1:13" ht="15" customHeight="1" x14ac:dyDescent="0.35">
      <c r="A73" s="174" t="s">
        <v>52</v>
      </c>
      <c r="B73" s="127" t="s">
        <v>125</v>
      </c>
      <c r="C73" s="128"/>
      <c r="D73" s="128"/>
      <c r="E73" s="93">
        <f t="shared" ref="E73:L73" si="13">SUM(E69:E72)</f>
        <v>-18.401</v>
      </c>
      <c r="F73" s="34">
        <f t="shared" si="13"/>
        <v>-0.46999999999997044</v>
      </c>
      <c r="G73" s="93">
        <f t="shared" si="13"/>
        <v>-24.879000000000001</v>
      </c>
      <c r="H73" s="34">
        <f t="shared" si="13"/>
        <v>-93.85899999999998</v>
      </c>
      <c r="I73" s="93">
        <f t="shared" si="13"/>
        <v>-116.55000000000001</v>
      </c>
      <c r="J73" s="165">
        <f t="shared" si="13"/>
        <v>-72.472999999999999</v>
      </c>
      <c r="K73" s="165">
        <f t="shared" si="13"/>
        <v>-58.753999999999998</v>
      </c>
      <c r="L73" s="165">
        <f t="shared" si="13"/>
        <v>-65.049000000000007</v>
      </c>
    </row>
    <row r="74" spans="1:13" ht="15" customHeight="1" x14ac:dyDescent="0.35">
      <c r="A74" s="122" t="s">
        <v>53</v>
      </c>
      <c r="B74" s="122"/>
      <c r="C74" s="82"/>
      <c r="D74" s="82"/>
      <c r="E74" s="92">
        <f t="shared" ref="E74:L74" si="14">SUM(E73+E68)</f>
        <v>-7.3119999999999443</v>
      </c>
      <c r="F74" s="14">
        <f t="shared" si="14"/>
        <v>0.42200000000007876</v>
      </c>
      <c r="G74" s="84">
        <f t="shared" si="14"/>
        <v>-75.525999999999883</v>
      </c>
      <c r="H74" s="15">
        <f t="shared" si="14"/>
        <v>-116.10999999999976</v>
      </c>
      <c r="I74" s="84">
        <f t="shared" si="14"/>
        <v>-67.0450000000003</v>
      </c>
      <c r="J74" s="16">
        <f t="shared" si="14"/>
        <v>18.582000000000122</v>
      </c>
      <c r="K74" s="16">
        <f t="shared" si="14"/>
        <v>10.825999999999674</v>
      </c>
      <c r="L74" s="16">
        <f t="shared" si="14"/>
        <v>-42.972000000000122</v>
      </c>
    </row>
    <row r="75" spans="1:13" ht="15" customHeight="1" x14ac:dyDescent="0.35">
      <c r="A75" s="120" t="s">
        <v>99</v>
      </c>
      <c r="B75" s="120"/>
      <c r="C75" s="70"/>
      <c r="D75" s="70"/>
      <c r="E75" s="86">
        <v>0</v>
      </c>
      <c r="F75" s="23">
        <v>0</v>
      </c>
      <c r="G75" s="86">
        <v>0</v>
      </c>
      <c r="H75" s="23">
        <v>0</v>
      </c>
      <c r="I75" s="86">
        <v>0</v>
      </c>
      <c r="J75" s="23">
        <v>0</v>
      </c>
      <c r="K75" s="23">
        <v>0</v>
      </c>
      <c r="L75" s="23">
        <v>0</v>
      </c>
      <c r="M75" s="170"/>
    </row>
    <row r="76" spans="1:13" ht="15" customHeight="1" x14ac:dyDescent="0.35">
      <c r="A76" s="178" t="s">
        <v>100</v>
      </c>
      <c r="B76" s="125"/>
      <c r="C76" s="82"/>
      <c r="D76" s="82"/>
      <c r="E76" s="92">
        <f t="shared" ref="E76:L76" si="15">SUM(E74:E75)</f>
        <v>-7.3119999999999443</v>
      </c>
      <c r="F76" s="14">
        <f t="shared" si="15"/>
        <v>0.42200000000007876</v>
      </c>
      <c r="G76" s="84">
        <f t="shared" si="15"/>
        <v>-75.525999999999883</v>
      </c>
      <c r="H76" s="15">
        <f t="shared" si="15"/>
        <v>-116.10999999999976</v>
      </c>
      <c r="I76" s="84">
        <f t="shared" si="15"/>
        <v>-67.0450000000003</v>
      </c>
      <c r="J76" s="16">
        <f t="shared" si="15"/>
        <v>18.582000000000122</v>
      </c>
      <c r="K76" s="16">
        <f t="shared" si="15"/>
        <v>10.825999999999674</v>
      </c>
      <c r="L76" s="16">
        <f t="shared" si="15"/>
        <v>-42.972000000000122</v>
      </c>
    </row>
    <row r="77" spans="1:13" ht="15" x14ac:dyDescent="0.35">
      <c r="A77" s="109"/>
      <c r="B77" s="82"/>
      <c r="C77" s="82"/>
      <c r="D77" s="82"/>
      <c r="E77" s="83"/>
      <c r="F77" s="83"/>
      <c r="G77" s="83"/>
      <c r="H77" s="83"/>
      <c r="I77" s="83"/>
      <c r="J77" s="83"/>
      <c r="K77" s="83"/>
      <c r="L77" s="83"/>
    </row>
    <row r="78" spans="1:13" ht="15" x14ac:dyDescent="0.35">
      <c r="A78" s="80"/>
      <c r="B78" s="71"/>
      <c r="C78" s="73"/>
      <c r="D78" s="73"/>
      <c r="E78" s="74">
        <v>2015</v>
      </c>
      <c r="F78" s="74">
        <v>2014</v>
      </c>
      <c r="G78" s="74">
        <v>2015</v>
      </c>
      <c r="H78" s="74">
        <v>2014</v>
      </c>
      <c r="I78" s="74">
        <v>2014</v>
      </c>
      <c r="J78" s="74">
        <v>2013</v>
      </c>
      <c r="K78" s="74">
        <v>2012</v>
      </c>
      <c r="L78" s="74">
        <v>2011</v>
      </c>
    </row>
    <row r="79" spans="1:13" ht="15" x14ac:dyDescent="0.35">
      <c r="A79" s="75"/>
      <c r="B79" s="75"/>
      <c r="C79" s="73"/>
      <c r="D79" s="73"/>
      <c r="E79" s="74" t="s">
        <v>127</v>
      </c>
      <c r="F79" s="74" t="s">
        <v>127</v>
      </c>
      <c r="G79" s="77" t="s">
        <v>126</v>
      </c>
      <c r="H79" s="77" t="s">
        <v>126</v>
      </c>
      <c r="I79" s="74"/>
      <c r="J79" s="74"/>
      <c r="K79" s="74"/>
      <c r="L79" s="74"/>
    </row>
    <row r="80" spans="1:13" ht="15" x14ac:dyDescent="0.35">
      <c r="A80" s="72" t="s">
        <v>54</v>
      </c>
      <c r="B80" s="78"/>
      <c r="C80" s="72"/>
      <c r="D80" s="72"/>
      <c r="E80" s="76"/>
      <c r="F80" s="76"/>
      <c r="G80" s="76"/>
      <c r="H80" s="76"/>
      <c r="I80" s="76"/>
      <c r="J80" s="76"/>
      <c r="K80" s="76"/>
      <c r="L80" s="76"/>
    </row>
    <row r="81" spans="1:12" ht="1.5" customHeight="1" x14ac:dyDescent="0.35">
      <c r="A81" s="109" t="s">
        <v>57</v>
      </c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</row>
    <row r="82" spans="1:12" ht="15" customHeight="1" x14ac:dyDescent="0.35">
      <c r="A82" s="143" t="s">
        <v>55</v>
      </c>
      <c r="B82" s="119"/>
      <c r="C82" s="110"/>
      <c r="D82" s="110"/>
      <c r="E82" s="88">
        <v>1.8722831629612271</v>
      </c>
      <c r="F82" s="62">
        <v>4.6276769925993895</v>
      </c>
      <c r="G82" s="88">
        <v>0.16423180093161305</v>
      </c>
      <c r="H82" s="62">
        <v>4.9285803376777331</v>
      </c>
      <c r="I82" s="88">
        <v>3.9515019152873823</v>
      </c>
      <c r="J82" s="62">
        <v>8.0013309546592026</v>
      </c>
      <c r="K82" s="62">
        <v>6.2792908336476803</v>
      </c>
      <c r="L82" s="62">
        <v>3.9131220573997485</v>
      </c>
    </row>
    <row r="83" spans="1:12" ht="15" customHeight="1" x14ac:dyDescent="0.35">
      <c r="A83" s="109" t="s">
        <v>96</v>
      </c>
      <c r="B83" s="119"/>
      <c r="C83" s="110"/>
      <c r="D83" s="110"/>
      <c r="E83" s="88">
        <v>5.9251881422066468</v>
      </c>
      <c r="F83" s="62">
        <v>6.7496234200013205</v>
      </c>
      <c r="G83" s="88">
        <v>4.2126512649245402</v>
      </c>
      <c r="H83" s="62">
        <v>5.9211300661758477</v>
      </c>
      <c r="I83" s="88">
        <v>5.1177035369702608</v>
      </c>
      <c r="J83" s="62">
        <v>8.750400257668824</v>
      </c>
      <c r="K83" s="62">
        <v>7.5648434552998838</v>
      </c>
      <c r="L83" s="62">
        <v>6.2726789779452119</v>
      </c>
    </row>
    <row r="84" spans="1:12" ht="15" customHeight="1" x14ac:dyDescent="0.35">
      <c r="A84" s="109" t="s">
        <v>56</v>
      </c>
      <c r="B84" s="119"/>
      <c r="C84" s="110"/>
      <c r="D84" s="110"/>
      <c r="E84" s="88">
        <v>-0.31522594283019983</v>
      </c>
      <c r="F84" s="62">
        <v>1.4712161896653535</v>
      </c>
      <c r="G84" s="88">
        <v>-2.4829388036874604</v>
      </c>
      <c r="H84" s="62">
        <v>1.67494962590539</v>
      </c>
      <c r="I84" s="88">
        <v>0.20342266923674227</v>
      </c>
      <c r="J84" s="62">
        <v>6.6413634891064124</v>
      </c>
      <c r="K84" s="62">
        <v>4.1987476423991001</v>
      </c>
      <c r="L84" s="62">
        <v>1.4739700252598791</v>
      </c>
    </row>
    <row r="85" spans="1:12" ht="15" customHeight="1" x14ac:dyDescent="0.35">
      <c r="A85" s="109" t="s">
        <v>57</v>
      </c>
      <c r="B85" s="119"/>
      <c r="C85" s="117"/>
      <c r="D85" s="117"/>
      <c r="E85" s="95" t="s">
        <v>7</v>
      </c>
      <c r="F85" s="48" t="s">
        <v>7</v>
      </c>
      <c r="G85" s="95" t="s">
        <v>7</v>
      </c>
      <c r="H85" s="48" t="s">
        <v>7</v>
      </c>
      <c r="I85" s="88">
        <v>0.9422931237031017</v>
      </c>
      <c r="J85" s="62">
        <v>6.522437604879733</v>
      </c>
      <c r="K85" s="62">
        <v>3.6517270519848779</v>
      </c>
      <c r="L85" s="62">
        <v>1.6</v>
      </c>
    </row>
    <row r="86" spans="1:12" ht="15" customHeight="1" x14ac:dyDescent="0.35">
      <c r="A86" s="109" t="s">
        <v>58</v>
      </c>
      <c r="B86" s="119"/>
      <c r="C86" s="117"/>
      <c r="D86" s="117"/>
      <c r="E86" s="95" t="s">
        <v>7</v>
      </c>
      <c r="F86" s="48" t="s">
        <v>7</v>
      </c>
      <c r="G86" s="95" t="s">
        <v>7</v>
      </c>
      <c r="H86" s="48" t="s">
        <v>7</v>
      </c>
      <c r="I86" s="88">
        <v>3.4542794174736673</v>
      </c>
      <c r="J86" s="62">
        <v>7.5331278965961355</v>
      </c>
      <c r="K86" s="62">
        <v>6.0013930320296964</v>
      </c>
      <c r="L86" s="62">
        <v>3.6</v>
      </c>
    </row>
    <row r="87" spans="1:12" ht="15" customHeight="1" x14ac:dyDescent="0.35">
      <c r="A87" s="109" t="s">
        <v>59</v>
      </c>
      <c r="B87" s="119"/>
      <c r="C87" s="110"/>
      <c r="D87" s="110"/>
      <c r="E87" s="96" t="s">
        <v>7</v>
      </c>
      <c r="F87" s="50" t="s">
        <v>7</v>
      </c>
      <c r="G87" s="85">
        <v>44.433901965916895</v>
      </c>
      <c r="H87" s="19">
        <v>45.039788156189061</v>
      </c>
      <c r="I87" s="85">
        <v>44.852661751254146</v>
      </c>
      <c r="J87" s="19">
        <v>58.772156070778728</v>
      </c>
      <c r="K87" s="19">
        <v>55.807044003909326</v>
      </c>
      <c r="L87" s="19">
        <v>53.390846438392671</v>
      </c>
    </row>
    <row r="88" spans="1:12" ht="15" customHeight="1" x14ac:dyDescent="0.35">
      <c r="A88" s="109" t="s">
        <v>60</v>
      </c>
      <c r="B88" s="119"/>
      <c r="C88" s="110"/>
      <c r="D88" s="110"/>
      <c r="E88" s="97" t="s">
        <v>7</v>
      </c>
      <c r="F88" s="52" t="s">
        <v>7</v>
      </c>
      <c r="G88" s="85">
        <v>697.875</v>
      </c>
      <c r="H88" s="19">
        <v>696.56899999999996</v>
      </c>
      <c r="I88" s="85">
        <v>634.80000000000007</v>
      </c>
      <c r="J88" s="19">
        <v>295.59700000000004</v>
      </c>
      <c r="K88" s="19">
        <v>396.03599999999994</v>
      </c>
      <c r="L88" s="19">
        <v>469.25799999999992</v>
      </c>
    </row>
    <row r="89" spans="1:12" ht="15" customHeight="1" x14ac:dyDescent="0.35">
      <c r="A89" s="109" t="s">
        <v>61</v>
      </c>
      <c r="B89" s="119"/>
      <c r="C89" s="66"/>
      <c r="D89" s="66"/>
      <c r="E89" s="98" t="s">
        <v>7</v>
      </c>
      <c r="F89" s="54" t="s">
        <v>7</v>
      </c>
      <c r="G89" s="88">
        <v>0.84324008245249327</v>
      </c>
      <c r="H89" s="62">
        <v>0.8478727056676868</v>
      </c>
      <c r="I89" s="88">
        <v>0.83470888770622675</v>
      </c>
      <c r="J89" s="62">
        <v>0.40084432192701797</v>
      </c>
      <c r="K89" s="62">
        <v>0.49594485206363703</v>
      </c>
      <c r="L89" s="62">
        <v>0.56538870551435882</v>
      </c>
    </row>
    <row r="90" spans="1:12" ht="15" customHeight="1" x14ac:dyDescent="0.35">
      <c r="A90" s="111" t="s">
        <v>62</v>
      </c>
      <c r="B90" s="120"/>
      <c r="C90" s="70"/>
      <c r="D90" s="70"/>
      <c r="E90" s="99" t="s">
        <v>7</v>
      </c>
      <c r="F90" s="56" t="s">
        <v>7</v>
      </c>
      <c r="G90" s="100" t="s">
        <v>7</v>
      </c>
      <c r="H90" s="56" t="s">
        <v>7</v>
      </c>
      <c r="I90" s="85">
        <v>1134</v>
      </c>
      <c r="J90" s="19">
        <v>1146</v>
      </c>
      <c r="K90" s="19">
        <v>1140</v>
      </c>
      <c r="L90" s="19">
        <v>1158</v>
      </c>
    </row>
    <row r="91" spans="1:12" ht="15" x14ac:dyDescent="0.35">
      <c r="A91" s="113"/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</row>
    <row r="92" spans="1:12" ht="15" x14ac:dyDescent="0.35">
      <c r="A92" s="113"/>
      <c r="B92" s="129"/>
      <c r="C92" s="129"/>
      <c r="D92" s="129"/>
      <c r="E92" s="129"/>
      <c r="F92" s="129"/>
      <c r="G92" s="129"/>
      <c r="H92" s="129"/>
      <c r="I92" s="129"/>
      <c r="J92" s="129"/>
      <c r="K92" s="129"/>
      <c r="L92" s="129"/>
    </row>
    <row r="93" spans="1:12" ht="15" x14ac:dyDescent="0.35">
      <c r="A93" s="130"/>
      <c r="B93" s="130"/>
      <c r="C93" s="130"/>
      <c r="D93" s="130"/>
      <c r="E93" s="130"/>
      <c r="F93" s="130"/>
      <c r="G93" s="130"/>
      <c r="H93" s="130"/>
      <c r="I93" s="130"/>
      <c r="J93" s="130"/>
      <c r="K93" s="130"/>
      <c r="L93" s="130"/>
    </row>
    <row r="94" spans="1:12" x14ac:dyDescent="0.3">
      <c r="A94" s="131"/>
      <c r="B94" s="131"/>
      <c r="C94" s="131"/>
      <c r="D94" s="131"/>
      <c r="E94" s="131"/>
      <c r="F94" s="131"/>
      <c r="G94" s="131"/>
      <c r="H94" s="131"/>
      <c r="I94" s="131"/>
      <c r="J94" s="131"/>
      <c r="K94" s="131"/>
      <c r="L94" s="131"/>
    </row>
    <row r="95" spans="1:12" x14ac:dyDescent="0.3">
      <c r="A95" s="131"/>
      <c r="B95" s="131"/>
      <c r="C95" s="131"/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2" x14ac:dyDescent="0.3">
      <c r="A96" s="131"/>
      <c r="B96" s="131"/>
      <c r="C96" s="131"/>
      <c r="D96" s="131"/>
      <c r="E96" s="131"/>
      <c r="F96" s="131"/>
      <c r="G96" s="131"/>
      <c r="H96" s="131"/>
      <c r="I96" s="131"/>
      <c r="J96" s="131"/>
      <c r="K96" s="131"/>
      <c r="L96" s="131"/>
    </row>
    <row r="97" spans="1:12" x14ac:dyDescent="0.3">
      <c r="A97" s="131"/>
      <c r="B97" s="131"/>
      <c r="C97" s="131"/>
      <c r="D97" s="131"/>
      <c r="E97" s="131"/>
      <c r="F97" s="131"/>
      <c r="G97" s="131"/>
      <c r="H97" s="131"/>
      <c r="I97" s="131"/>
      <c r="J97" s="131"/>
      <c r="K97" s="131"/>
      <c r="L97" s="131"/>
    </row>
    <row r="98" spans="1:12" x14ac:dyDescent="0.3">
      <c r="A98" s="131"/>
      <c r="B98" s="131"/>
      <c r="C98" s="131"/>
      <c r="D98" s="131"/>
      <c r="E98" s="131"/>
      <c r="F98" s="131"/>
      <c r="G98" s="131"/>
      <c r="H98" s="131"/>
      <c r="I98" s="131"/>
      <c r="J98" s="131"/>
      <c r="K98" s="131"/>
      <c r="L98" s="131"/>
    </row>
    <row r="99" spans="1:12" x14ac:dyDescent="0.3">
      <c r="A99" s="105"/>
      <c r="B99" s="105"/>
      <c r="C99" s="105"/>
      <c r="D99" s="105"/>
      <c r="E99" s="105"/>
      <c r="F99" s="105"/>
      <c r="G99" s="105"/>
      <c r="H99" s="105"/>
      <c r="I99" s="105"/>
      <c r="J99" s="105"/>
      <c r="K99" s="105"/>
      <c r="L99" s="105"/>
    </row>
    <row r="100" spans="1:12" x14ac:dyDescent="0.3">
      <c r="A100" s="105"/>
      <c r="B100" s="105"/>
      <c r="C100" s="105"/>
      <c r="D100" s="105"/>
      <c r="E100" s="105"/>
      <c r="F100" s="105"/>
      <c r="G100" s="105"/>
      <c r="H100" s="105"/>
      <c r="I100" s="105"/>
      <c r="J100" s="105"/>
      <c r="K100" s="105"/>
      <c r="L100" s="105"/>
    </row>
    <row r="101" spans="1:12" x14ac:dyDescent="0.3">
      <c r="A101" s="105"/>
      <c r="B101" s="105"/>
      <c r="C101" s="105"/>
      <c r="D101" s="105"/>
      <c r="E101" s="105"/>
      <c r="F101" s="105"/>
      <c r="G101" s="105"/>
      <c r="H101" s="105"/>
      <c r="I101" s="105"/>
      <c r="J101" s="105"/>
      <c r="K101" s="105"/>
      <c r="L101" s="105"/>
    </row>
    <row r="102" spans="1:12" x14ac:dyDescent="0.3">
      <c r="A102" s="105"/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</row>
    <row r="103" spans="1:12" x14ac:dyDescent="0.3">
      <c r="A103" s="105"/>
      <c r="B103" s="105"/>
      <c r="C103" s="105"/>
      <c r="D103" s="105"/>
      <c r="E103" s="105"/>
      <c r="F103" s="105"/>
      <c r="G103" s="105"/>
      <c r="H103" s="105"/>
      <c r="I103" s="105"/>
      <c r="J103" s="105"/>
      <c r="K103" s="105"/>
      <c r="L103" s="105"/>
    </row>
    <row r="104" spans="1:12" x14ac:dyDescent="0.3">
      <c r="A104" s="105"/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</row>
    <row r="105" spans="1:12" x14ac:dyDescent="0.3">
      <c r="A105" s="105"/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</row>
    <row r="106" spans="1:12" x14ac:dyDescent="0.3">
      <c r="A106" s="105"/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  <c r="L106" s="105"/>
    </row>
    <row r="107" spans="1:12" x14ac:dyDescent="0.3">
      <c r="A107" s="105"/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  <c r="L107" s="105"/>
    </row>
    <row r="108" spans="1:12" x14ac:dyDescent="0.3">
      <c r="A108" s="105"/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  <c r="L108" s="105"/>
    </row>
    <row r="109" spans="1:12" x14ac:dyDescent="0.3">
      <c r="A109" s="105"/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  <c r="L109" s="105"/>
    </row>
    <row r="110" spans="1:12" x14ac:dyDescent="0.3">
      <c r="A110" s="105"/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</row>
    <row r="111" spans="1:12" x14ac:dyDescent="0.3">
      <c r="A111" s="105"/>
      <c r="B111" s="105"/>
      <c r="C111" s="105"/>
      <c r="D111" s="105"/>
      <c r="E111" s="105"/>
      <c r="F111" s="105"/>
      <c r="G111" s="105"/>
      <c r="H111" s="105"/>
      <c r="I111" s="105"/>
      <c r="J111" s="105"/>
      <c r="K111" s="105"/>
      <c r="L111" s="105"/>
    </row>
  </sheetData>
  <mergeCells count="1">
    <mergeCell ref="A1:L1"/>
  </mergeCells>
  <pageMargins left="0.7" right="0.7" top="0.75" bottom="0.75" header="0.3" footer="0.3"/>
  <pageSetup paperSize="9" scale="5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0"/>
  <sheetViews>
    <sheetView showZeros="0" zoomScaleNormal="100" workbookViewId="0">
      <selection sqref="A1:L1"/>
    </sheetView>
  </sheetViews>
  <sheetFormatPr defaultColWidth="9.109375" defaultRowHeight="14.4" x14ac:dyDescent="0.3"/>
  <cols>
    <col min="1" max="1" width="26" style="101" customWidth="1"/>
    <col min="2" max="2" width="16" style="101" customWidth="1"/>
    <col min="3" max="3" width="8.33203125" style="101" customWidth="1"/>
    <col min="4" max="4" width="4.88671875" style="101" customWidth="1"/>
    <col min="5" max="12" width="9.6640625" style="101" customWidth="1"/>
    <col min="13" max="16384" width="9.109375" style="101"/>
  </cols>
  <sheetData>
    <row r="1" spans="1:12" ht="21.6" x14ac:dyDescent="0.3">
      <c r="A1" s="189" t="s">
        <v>90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</row>
    <row r="2" spans="1:12" ht="15" x14ac:dyDescent="0.35">
      <c r="A2" s="106" t="s">
        <v>65</v>
      </c>
      <c r="B2" s="107"/>
      <c r="C2" s="107"/>
      <c r="D2" s="107"/>
      <c r="E2" s="105"/>
      <c r="F2" s="105"/>
      <c r="G2" s="105"/>
      <c r="H2" s="105"/>
      <c r="I2" s="105"/>
      <c r="J2" s="105"/>
      <c r="K2" s="105"/>
      <c r="L2" s="105"/>
    </row>
    <row r="3" spans="1:12" ht="15" x14ac:dyDescent="0.35">
      <c r="A3" s="71"/>
      <c r="B3" s="71"/>
      <c r="C3" s="72"/>
      <c r="D3" s="73"/>
      <c r="E3" s="74">
        <v>2015</v>
      </c>
      <c r="F3" s="74">
        <v>2014</v>
      </c>
      <c r="G3" s="74">
        <v>2015</v>
      </c>
      <c r="H3" s="74">
        <v>2014</v>
      </c>
      <c r="I3" s="74">
        <v>2014</v>
      </c>
      <c r="J3" s="74">
        <v>2013</v>
      </c>
      <c r="K3" s="74">
        <v>2012</v>
      </c>
      <c r="L3" s="74">
        <v>2011</v>
      </c>
    </row>
    <row r="4" spans="1:12" ht="15" x14ac:dyDescent="0.35">
      <c r="A4" s="75"/>
      <c r="B4" s="75"/>
      <c r="C4" s="72"/>
      <c r="D4" s="73"/>
      <c r="E4" s="74" t="s">
        <v>127</v>
      </c>
      <c r="F4" s="74" t="s">
        <v>127</v>
      </c>
      <c r="G4" s="74" t="s">
        <v>126</v>
      </c>
      <c r="H4" s="74" t="s">
        <v>126</v>
      </c>
      <c r="I4" s="74"/>
      <c r="J4" s="74"/>
      <c r="K4" s="74"/>
      <c r="L4" s="74"/>
    </row>
    <row r="5" spans="1:12" ht="15" x14ac:dyDescent="0.35">
      <c r="A5" s="72" t="s">
        <v>8</v>
      </c>
      <c r="B5" s="75"/>
      <c r="C5" s="72"/>
      <c r="D5" s="72" t="s">
        <v>92</v>
      </c>
      <c r="E5" s="76" t="s">
        <v>6</v>
      </c>
      <c r="F5" s="76"/>
      <c r="G5" s="76" t="s">
        <v>6</v>
      </c>
      <c r="H5" s="76"/>
      <c r="I5" s="76"/>
      <c r="J5" s="76"/>
      <c r="K5" s="76"/>
      <c r="L5" s="76"/>
    </row>
    <row r="6" spans="1:12" ht="3.75" customHeight="1" x14ac:dyDescent="0.3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</row>
    <row r="7" spans="1:12" ht="15" x14ac:dyDescent="0.35">
      <c r="A7" s="109" t="s">
        <v>9</v>
      </c>
      <c r="B7" s="110"/>
      <c r="C7" s="110"/>
      <c r="D7" s="110"/>
      <c r="E7" s="84">
        <v>234.86200000000002</v>
      </c>
      <c r="F7" s="15">
        <v>220.36300000000006</v>
      </c>
      <c r="G7" s="84">
        <v>588.84900000000005</v>
      </c>
      <c r="H7" s="15">
        <v>554.29200000000003</v>
      </c>
      <c r="I7" s="84">
        <v>844.50199999999995</v>
      </c>
      <c r="J7" s="15">
        <v>837.87300000000005</v>
      </c>
      <c r="K7" s="15">
        <v>784.29499999999996</v>
      </c>
      <c r="L7" s="15">
        <v>859.43700000000001</v>
      </c>
    </row>
    <row r="8" spans="1:12" ht="15" x14ac:dyDescent="0.35">
      <c r="A8" s="109" t="s">
        <v>10</v>
      </c>
      <c r="B8" s="66"/>
      <c r="C8" s="66"/>
      <c r="D8" s="66"/>
      <c r="E8" s="85">
        <v>-212.554</v>
      </c>
      <c r="F8" s="19">
        <v>-200.16900000000004</v>
      </c>
      <c r="G8" s="85">
        <v>-584.76800000000003</v>
      </c>
      <c r="H8" s="19">
        <v>-559.96900000000005</v>
      </c>
      <c r="I8" s="85">
        <v>-819.9190000000001</v>
      </c>
      <c r="J8" s="19">
        <v>-804.13600000000008</v>
      </c>
      <c r="K8" s="19">
        <v>-785.62</v>
      </c>
      <c r="L8" s="19">
        <v>-845.33400000000006</v>
      </c>
    </row>
    <row r="9" spans="1:12" ht="15" x14ac:dyDescent="0.35">
      <c r="A9" s="109" t="s">
        <v>11</v>
      </c>
      <c r="B9" s="66"/>
      <c r="C9" s="66"/>
      <c r="D9" s="66"/>
      <c r="E9" s="85">
        <v>1.5620000000000003</v>
      </c>
      <c r="F9" s="19">
        <v>1.7129999999999996</v>
      </c>
      <c r="G9" s="85">
        <v>4.7110000000000003</v>
      </c>
      <c r="H9" s="19">
        <v>4.7409999999999997</v>
      </c>
      <c r="I9" s="85">
        <v>7.1820000000000004</v>
      </c>
      <c r="J9" s="19">
        <v>6.274</v>
      </c>
      <c r="K9" s="19">
        <v>7.1989999999999998</v>
      </c>
      <c r="L9" s="19">
        <v>6.6660000000000004</v>
      </c>
    </row>
    <row r="10" spans="1:12" ht="15" x14ac:dyDescent="0.35">
      <c r="A10" s="109" t="s">
        <v>12</v>
      </c>
      <c r="B10" s="66"/>
      <c r="C10" s="66"/>
      <c r="D10" s="66"/>
      <c r="E10" s="85">
        <v>0</v>
      </c>
      <c r="F10" s="19">
        <v>0</v>
      </c>
      <c r="G10" s="85">
        <v>0</v>
      </c>
      <c r="H10" s="19">
        <v>0</v>
      </c>
      <c r="I10" s="85">
        <v>0</v>
      </c>
      <c r="J10" s="19">
        <v>0</v>
      </c>
      <c r="K10" s="19">
        <v>0</v>
      </c>
      <c r="L10" s="19">
        <v>0</v>
      </c>
    </row>
    <row r="11" spans="1:12" ht="15" x14ac:dyDescent="0.35">
      <c r="A11" s="111" t="s">
        <v>13</v>
      </c>
      <c r="B11" s="70"/>
      <c r="C11" s="70"/>
      <c r="D11" s="70"/>
      <c r="E11" s="86">
        <v>0</v>
      </c>
      <c r="F11" s="23">
        <v>0</v>
      </c>
      <c r="G11" s="86">
        <v>0</v>
      </c>
      <c r="H11" s="23">
        <v>0</v>
      </c>
      <c r="I11" s="86">
        <v>0</v>
      </c>
      <c r="J11" s="23">
        <v>0</v>
      </c>
      <c r="K11" s="23">
        <v>0</v>
      </c>
      <c r="L11" s="23">
        <v>0</v>
      </c>
    </row>
    <row r="12" spans="1:12" x14ac:dyDescent="0.3">
      <c r="A12" s="112" t="s">
        <v>0</v>
      </c>
      <c r="B12" s="112"/>
      <c r="C12" s="112"/>
      <c r="D12" s="112"/>
      <c r="E12" s="84">
        <f t="shared" ref="E12:L12" si="0">SUM(E7:E11)</f>
        <v>23.870000000000022</v>
      </c>
      <c r="F12" s="14">
        <f t="shared" si="0"/>
        <v>21.907000000000018</v>
      </c>
      <c r="G12" s="84">
        <f t="shared" si="0"/>
        <v>8.7920000000000176</v>
      </c>
      <c r="H12" s="15">
        <f t="shared" si="0"/>
        <v>-0.93600000000002126</v>
      </c>
      <c r="I12" s="84">
        <f t="shared" si="0"/>
        <v>31.764999999999858</v>
      </c>
      <c r="J12" s="16">
        <f t="shared" si="0"/>
        <v>40.010999999999967</v>
      </c>
      <c r="K12" s="16">
        <f t="shared" si="0"/>
        <v>5.8739999999999544</v>
      </c>
      <c r="L12" s="16">
        <f t="shared" si="0"/>
        <v>20.768999999999952</v>
      </c>
    </row>
    <row r="13" spans="1:12" ht="15" x14ac:dyDescent="0.35">
      <c r="A13" s="111" t="s">
        <v>70</v>
      </c>
      <c r="B13" s="70"/>
      <c r="C13" s="70"/>
      <c r="D13" s="70"/>
      <c r="E13" s="86">
        <v>-11.985999999999997</v>
      </c>
      <c r="F13" s="23">
        <v>-12.594000000000005</v>
      </c>
      <c r="G13" s="86">
        <v>-36.295999999999999</v>
      </c>
      <c r="H13" s="23">
        <v>-38.586000000000006</v>
      </c>
      <c r="I13" s="86">
        <v>-51.984999999999999</v>
      </c>
      <c r="J13" s="23">
        <v>-53.456999999999994</v>
      </c>
      <c r="K13" s="23">
        <v>-50.316999999999993</v>
      </c>
      <c r="L13" s="23">
        <v>-49.527999999999999</v>
      </c>
    </row>
    <row r="14" spans="1:12" x14ac:dyDescent="0.3">
      <c r="A14" s="112" t="s">
        <v>1</v>
      </c>
      <c r="B14" s="112"/>
      <c r="C14" s="112"/>
      <c r="D14" s="112"/>
      <c r="E14" s="84">
        <f t="shared" ref="E14:L14" si="1">SUM(E12:E13)</f>
        <v>11.884000000000025</v>
      </c>
      <c r="F14" s="14">
        <f t="shared" si="1"/>
        <v>9.313000000000013</v>
      </c>
      <c r="G14" s="84">
        <f t="shared" si="1"/>
        <v>-27.503999999999984</v>
      </c>
      <c r="H14" s="15">
        <f t="shared" si="1"/>
        <v>-39.522000000000027</v>
      </c>
      <c r="I14" s="84">
        <f t="shared" si="1"/>
        <v>-20.220000000000141</v>
      </c>
      <c r="J14" s="16">
        <f t="shared" si="1"/>
        <v>-13.446000000000026</v>
      </c>
      <c r="K14" s="16">
        <f t="shared" si="1"/>
        <v>-44.44300000000004</v>
      </c>
      <c r="L14" s="16">
        <f t="shared" si="1"/>
        <v>-28.759000000000047</v>
      </c>
    </row>
    <row r="15" spans="1:12" ht="15" x14ac:dyDescent="0.35">
      <c r="A15" s="109" t="s">
        <v>15</v>
      </c>
      <c r="B15" s="113"/>
      <c r="C15" s="113"/>
      <c r="D15" s="113"/>
      <c r="E15" s="85">
        <v>0</v>
      </c>
      <c r="F15" s="19">
        <v>0</v>
      </c>
      <c r="G15" s="85">
        <v>0</v>
      </c>
      <c r="H15" s="19">
        <v>0</v>
      </c>
      <c r="I15" s="85">
        <v>0</v>
      </c>
      <c r="J15" s="19">
        <v>0</v>
      </c>
      <c r="K15" s="19">
        <v>0</v>
      </c>
      <c r="L15" s="19">
        <v>0</v>
      </c>
    </row>
    <row r="16" spans="1:12" ht="15" x14ac:dyDescent="0.35">
      <c r="A16" s="111" t="s">
        <v>16</v>
      </c>
      <c r="B16" s="70"/>
      <c r="C16" s="70"/>
      <c r="D16" s="70"/>
      <c r="E16" s="86">
        <v>0</v>
      </c>
      <c r="F16" s="23">
        <v>0</v>
      </c>
      <c r="G16" s="86">
        <v>0</v>
      </c>
      <c r="H16" s="23">
        <v>0</v>
      </c>
      <c r="I16" s="86">
        <v>-100</v>
      </c>
      <c r="J16" s="23">
        <v>0</v>
      </c>
      <c r="K16" s="23">
        <v>-58</v>
      </c>
      <c r="L16" s="23">
        <v>0</v>
      </c>
    </row>
    <row r="17" spans="1:12" x14ac:dyDescent="0.3">
      <c r="A17" s="112" t="s">
        <v>2</v>
      </c>
      <c r="B17" s="112"/>
      <c r="C17" s="112"/>
      <c r="D17" s="112"/>
      <c r="E17" s="84">
        <f t="shared" ref="E17:L17" si="2">SUM(E14:E16)</f>
        <v>11.884000000000025</v>
      </c>
      <c r="F17" s="14">
        <f t="shared" si="2"/>
        <v>9.313000000000013</v>
      </c>
      <c r="G17" s="84">
        <f t="shared" si="2"/>
        <v>-27.503999999999984</v>
      </c>
      <c r="H17" s="15">
        <f t="shared" si="2"/>
        <v>-39.522000000000027</v>
      </c>
      <c r="I17" s="84">
        <f t="shared" si="2"/>
        <v>-120.22000000000014</v>
      </c>
      <c r="J17" s="16">
        <f t="shared" si="2"/>
        <v>-13.446000000000026</v>
      </c>
      <c r="K17" s="16">
        <f t="shared" si="2"/>
        <v>-102.44300000000004</v>
      </c>
      <c r="L17" s="16">
        <f t="shared" si="2"/>
        <v>-28.759000000000047</v>
      </c>
    </row>
    <row r="18" spans="1:12" ht="15" x14ac:dyDescent="0.35">
      <c r="A18" s="109" t="s">
        <v>17</v>
      </c>
      <c r="B18" s="66"/>
      <c r="C18" s="66"/>
      <c r="D18" s="66"/>
      <c r="E18" s="85">
        <v>4.2530000000000001</v>
      </c>
      <c r="F18" s="19">
        <v>0.29099999999999998</v>
      </c>
      <c r="G18" s="85">
        <v>4.5460000000000003</v>
      </c>
      <c r="H18" s="19">
        <v>0.56800000000000006</v>
      </c>
      <c r="I18" s="85">
        <v>0.80900000000000005</v>
      </c>
      <c r="J18" s="19">
        <v>0.94000000000000006</v>
      </c>
      <c r="K18" s="19">
        <v>8.354000000000001</v>
      </c>
      <c r="L18" s="19">
        <v>12.440000000000001</v>
      </c>
    </row>
    <row r="19" spans="1:12" ht="15" x14ac:dyDescent="0.35">
      <c r="A19" s="111" t="s">
        <v>18</v>
      </c>
      <c r="B19" s="70"/>
      <c r="C19" s="70"/>
      <c r="D19" s="70"/>
      <c r="E19" s="86">
        <v>-19.831</v>
      </c>
      <c r="F19" s="23">
        <v>-13.435000000000002</v>
      </c>
      <c r="G19" s="86">
        <v>-29.784000000000002</v>
      </c>
      <c r="H19" s="23">
        <v>-33.338999999999999</v>
      </c>
      <c r="I19" s="86">
        <v>-77.623999999999995</v>
      </c>
      <c r="J19" s="23">
        <v>-67.021000000000015</v>
      </c>
      <c r="K19" s="23">
        <v>-36.622999999999998</v>
      </c>
      <c r="L19" s="23">
        <v>-41.010000000000005</v>
      </c>
    </row>
    <row r="20" spans="1:12" x14ac:dyDescent="0.3">
      <c r="A20" s="112" t="s">
        <v>3</v>
      </c>
      <c r="B20" s="112"/>
      <c r="C20" s="112"/>
      <c r="D20" s="112"/>
      <c r="E20" s="84">
        <f t="shared" ref="E20:L20" si="3">SUM(E17:E19)</f>
        <v>-3.6939999999999742</v>
      </c>
      <c r="F20" s="14">
        <f t="shared" si="3"/>
        <v>-3.8309999999999889</v>
      </c>
      <c r="G20" s="84">
        <f t="shared" si="3"/>
        <v>-52.74199999999999</v>
      </c>
      <c r="H20" s="15">
        <f t="shared" si="3"/>
        <v>-72.293000000000035</v>
      </c>
      <c r="I20" s="84">
        <f t="shared" si="3"/>
        <v>-197.03500000000014</v>
      </c>
      <c r="J20" s="16">
        <f t="shared" si="3"/>
        <v>-79.527000000000044</v>
      </c>
      <c r="K20" s="16">
        <f t="shared" si="3"/>
        <v>-130.71200000000005</v>
      </c>
      <c r="L20" s="16">
        <f t="shared" si="3"/>
        <v>-57.32900000000005</v>
      </c>
    </row>
    <row r="21" spans="1:12" ht="15" x14ac:dyDescent="0.35">
      <c r="A21" s="109" t="s">
        <v>19</v>
      </c>
      <c r="B21" s="66"/>
      <c r="C21" s="66"/>
      <c r="D21" s="66"/>
      <c r="E21" s="85">
        <v>-1.0760000000000001</v>
      </c>
      <c r="F21" s="19">
        <v>-4.0760000000000005</v>
      </c>
      <c r="G21" s="85">
        <v>3.2549999999999999</v>
      </c>
      <c r="H21" s="19">
        <v>0.68800000000000006</v>
      </c>
      <c r="I21" s="85">
        <v>-3.1099999999999994</v>
      </c>
      <c r="J21" s="19">
        <v>-3.8419999999999996</v>
      </c>
      <c r="K21" s="19">
        <v>-0.4709999999999992</v>
      </c>
      <c r="L21" s="19">
        <v>0.20800000000000018</v>
      </c>
    </row>
    <row r="22" spans="1:12" ht="15" x14ac:dyDescent="0.35">
      <c r="A22" s="111" t="s">
        <v>75</v>
      </c>
      <c r="B22" s="114"/>
      <c r="C22" s="114"/>
      <c r="D22" s="114"/>
      <c r="E22" s="86">
        <v>0</v>
      </c>
      <c r="F22" s="23">
        <v>0</v>
      </c>
      <c r="G22" s="86">
        <v>0</v>
      </c>
      <c r="H22" s="23">
        <v>0</v>
      </c>
      <c r="I22" s="86">
        <v>0</v>
      </c>
      <c r="J22" s="23">
        <v>0</v>
      </c>
      <c r="K22" s="23">
        <v>0</v>
      </c>
      <c r="L22" s="23">
        <v>0</v>
      </c>
    </row>
    <row r="23" spans="1:12" ht="15" x14ac:dyDescent="0.35">
      <c r="A23" s="115" t="s">
        <v>20</v>
      </c>
      <c r="B23" s="116"/>
      <c r="C23" s="116"/>
      <c r="D23" s="116"/>
      <c r="E23" s="84">
        <f t="shared" ref="E23:L23" si="4">SUM(E20:E22)</f>
        <v>-4.7699999999999747</v>
      </c>
      <c r="F23" s="14">
        <f t="shared" si="4"/>
        <v>-7.9069999999999894</v>
      </c>
      <c r="G23" s="84">
        <f t="shared" si="4"/>
        <v>-49.486999999999988</v>
      </c>
      <c r="H23" s="15">
        <f t="shared" si="4"/>
        <v>-71.605000000000032</v>
      </c>
      <c r="I23" s="84">
        <f t="shared" si="4"/>
        <v>-200.14500000000015</v>
      </c>
      <c r="J23" s="16">
        <f t="shared" si="4"/>
        <v>-83.369000000000042</v>
      </c>
      <c r="K23" s="16">
        <f t="shared" si="4"/>
        <v>-131.18300000000005</v>
      </c>
      <c r="L23" s="16">
        <f t="shared" si="4"/>
        <v>-57.121000000000052</v>
      </c>
    </row>
    <row r="24" spans="1:12" ht="15" x14ac:dyDescent="0.35">
      <c r="A24" s="109" t="s">
        <v>21</v>
      </c>
      <c r="B24" s="66"/>
      <c r="C24" s="66"/>
      <c r="D24" s="66"/>
      <c r="E24" s="85">
        <v>-4.7700000000000387</v>
      </c>
      <c r="F24" s="19">
        <v>-7.9069999999999752</v>
      </c>
      <c r="G24" s="85">
        <v>-49.486999999999966</v>
      </c>
      <c r="H24" s="19">
        <v>-71.604999999999905</v>
      </c>
      <c r="I24" s="85">
        <v>-200.1449999999999</v>
      </c>
      <c r="J24" s="19">
        <v>-83.368999999999986</v>
      </c>
      <c r="K24" s="19">
        <v>-131.18300000000005</v>
      </c>
      <c r="L24" s="19">
        <v>-57.12099999999981</v>
      </c>
    </row>
    <row r="25" spans="1:12" ht="15" x14ac:dyDescent="0.35">
      <c r="A25" s="109" t="s">
        <v>77</v>
      </c>
      <c r="B25" s="66"/>
      <c r="C25" s="66"/>
      <c r="D25" s="66"/>
      <c r="E25" s="85">
        <v>0</v>
      </c>
      <c r="F25" s="19">
        <v>0</v>
      </c>
      <c r="G25" s="85">
        <v>0</v>
      </c>
      <c r="H25" s="19">
        <v>0</v>
      </c>
      <c r="I25" s="85">
        <v>0</v>
      </c>
      <c r="J25" s="19">
        <v>0</v>
      </c>
      <c r="K25" s="19">
        <v>0</v>
      </c>
      <c r="L25" s="19">
        <v>0</v>
      </c>
    </row>
    <row r="26" spans="1:12" ht="15" x14ac:dyDescent="0.35">
      <c r="A26" s="145"/>
      <c r="B26" s="145"/>
      <c r="C26" s="145"/>
      <c r="D26" s="145"/>
      <c r="E26" s="146"/>
      <c r="F26" s="147"/>
      <c r="G26" s="146"/>
      <c r="H26" s="147"/>
      <c r="I26" s="146"/>
      <c r="J26" s="147"/>
      <c r="K26" s="147"/>
      <c r="L26" s="147"/>
    </row>
    <row r="27" spans="1:12" ht="15" x14ac:dyDescent="0.35">
      <c r="A27" s="143" t="s">
        <v>80</v>
      </c>
      <c r="B27" s="66"/>
      <c r="C27" s="66"/>
      <c r="D27" s="66"/>
      <c r="E27" s="85">
        <v>-1.6999999999999997</v>
      </c>
      <c r="F27" s="19">
        <v>0</v>
      </c>
      <c r="G27" s="85">
        <v>-5.42</v>
      </c>
      <c r="H27" s="19">
        <v>-1.1000000000000001</v>
      </c>
      <c r="I27" s="85">
        <v>-4.3</v>
      </c>
      <c r="J27" s="19">
        <v>-6.5</v>
      </c>
      <c r="K27" s="19">
        <v>0</v>
      </c>
      <c r="L27" s="19">
        <v>-24</v>
      </c>
    </row>
    <row r="28" spans="1:12" ht="15" x14ac:dyDescent="0.35">
      <c r="A28" s="144" t="s">
        <v>81</v>
      </c>
      <c r="B28" s="145"/>
      <c r="C28" s="145"/>
      <c r="D28" s="145"/>
      <c r="E28" s="160">
        <f t="shared" ref="E28:L28" si="5">E14-E27</f>
        <v>13.584000000000024</v>
      </c>
      <c r="F28" s="161">
        <f t="shared" si="5"/>
        <v>9.313000000000013</v>
      </c>
      <c r="G28" s="160">
        <f t="shared" si="5"/>
        <v>-22.083999999999982</v>
      </c>
      <c r="H28" s="161">
        <f t="shared" si="5"/>
        <v>-38.422000000000025</v>
      </c>
      <c r="I28" s="160">
        <f t="shared" si="5"/>
        <v>-15.92000000000014</v>
      </c>
      <c r="J28" s="161">
        <f t="shared" si="5"/>
        <v>-6.9460000000000264</v>
      </c>
      <c r="K28" s="161">
        <f t="shared" si="5"/>
        <v>-44.44300000000004</v>
      </c>
      <c r="L28" s="161">
        <f t="shared" si="5"/>
        <v>-4.7590000000000465</v>
      </c>
    </row>
    <row r="29" spans="1:12" ht="15" x14ac:dyDescent="0.35">
      <c r="A29" s="109"/>
      <c r="B29" s="66"/>
      <c r="C29" s="66"/>
      <c r="D29" s="66"/>
      <c r="E29" s="20"/>
      <c r="F29" s="20"/>
      <c r="G29" s="20"/>
      <c r="H29" s="20"/>
      <c r="I29" s="20"/>
      <c r="J29" s="20"/>
      <c r="K29" s="20"/>
      <c r="L29" s="20"/>
    </row>
    <row r="30" spans="1:12" ht="15" x14ac:dyDescent="0.35">
      <c r="A30" s="71"/>
      <c r="B30" s="71"/>
      <c r="C30" s="72"/>
      <c r="D30" s="73"/>
      <c r="E30" s="74">
        <v>2015</v>
      </c>
      <c r="F30" s="74">
        <v>2014</v>
      </c>
      <c r="G30" s="74">
        <v>2015</v>
      </c>
      <c r="H30" s="74">
        <v>2014</v>
      </c>
      <c r="I30" s="74">
        <v>2014</v>
      </c>
      <c r="J30" s="74">
        <v>2013</v>
      </c>
      <c r="K30" s="74">
        <v>2012</v>
      </c>
      <c r="L30" s="74">
        <v>2011</v>
      </c>
    </row>
    <row r="31" spans="1:12" ht="15" x14ac:dyDescent="0.35">
      <c r="A31" s="75"/>
      <c r="B31" s="75"/>
      <c r="C31" s="72"/>
      <c r="D31" s="73"/>
      <c r="E31" s="77" t="s">
        <v>127</v>
      </c>
      <c r="F31" s="77" t="s">
        <v>127</v>
      </c>
      <c r="G31" s="77" t="s">
        <v>126</v>
      </c>
      <c r="H31" s="77" t="s">
        <v>126</v>
      </c>
      <c r="I31" s="77"/>
      <c r="J31" s="77"/>
      <c r="K31" s="77"/>
      <c r="L31" s="77"/>
    </row>
    <row r="32" spans="1:12" ht="15" x14ac:dyDescent="0.35">
      <c r="A32" s="72" t="s">
        <v>74</v>
      </c>
      <c r="B32" s="78"/>
      <c r="C32" s="72"/>
      <c r="D32" s="72"/>
      <c r="E32" s="79"/>
      <c r="F32" s="79"/>
      <c r="G32" s="79"/>
      <c r="H32" s="79"/>
      <c r="I32" s="79"/>
      <c r="J32" s="79"/>
      <c r="K32" s="79"/>
      <c r="L32" s="79"/>
    </row>
    <row r="33" spans="1:14" ht="3" customHeight="1" x14ac:dyDescent="0.35">
      <c r="A33" s="109"/>
      <c r="B33" s="69"/>
      <c r="C33" s="69"/>
      <c r="D33" s="69"/>
      <c r="E33" s="67"/>
      <c r="F33" s="67"/>
      <c r="G33" s="67"/>
      <c r="H33" s="67"/>
      <c r="I33" s="67"/>
      <c r="J33" s="67"/>
      <c r="K33" s="67"/>
      <c r="L33" s="67"/>
    </row>
    <row r="34" spans="1:14" ht="15" customHeight="1" x14ac:dyDescent="0.35">
      <c r="A34" s="109" t="s">
        <v>4</v>
      </c>
      <c r="B34" s="117"/>
      <c r="C34" s="117"/>
      <c r="D34" s="117"/>
      <c r="E34" s="85"/>
      <c r="F34" s="19"/>
      <c r="G34" s="85">
        <v>327.13799999999998</v>
      </c>
      <c r="H34" s="19">
        <v>416.44799999999998</v>
      </c>
      <c r="I34" s="85">
        <v>323.16000000000003</v>
      </c>
      <c r="J34" s="19">
        <v>418.18799999999999</v>
      </c>
      <c r="K34" s="19">
        <v>410.19600000000003</v>
      </c>
      <c r="L34" s="19">
        <v>470.83499999999998</v>
      </c>
    </row>
    <row r="35" spans="1:14" ht="15" customHeight="1" x14ac:dyDescent="0.35">
      <c r="A35" s="109" t="s">
        <v>22</v>
      </c>
      <c r="B35" s="110"/>
      <c r="C35" s="110"/>
      <c r="D35" s="110"/>
      <c r="E35" s="85"/>
      <c r="F35" s="19"/>
      <c r="G35" s="85">
        <v>221.19200000000001</v>
      </c>
      <c r="H35" s="19">
        <v>215.66900000000001</v>
      </c>
      <c r="I35" s="85">
        <v>218.399</v>
      </c>
      <c r="J35" s="19">
        <v>214.10300000000001</v>
      </c>
      <c r="K35" s="19">
        <v>205.761</v>
      </c>
      <c r="L35" s="19">
        <v>205.01400000000001</v>
      </c>
    </row>
    <row r="36" spans="1:14" ht="15" customHeight="1" x14ac:dyDescent="0.35">
      <c r="A36" s="109" t="s">
        <v>23</v>
      </c>
      <c r="B36" s="110"/>
      <c r="C36" s="110"/>
      <c r="D36" s="110"/>
      <c r="E36" s="85"/>
      <c r="F36" s="19"/>
      <c r="G36" s="85">
        <v>180.97499999999999</v>
      </c>
      <c r="H36" s="19">
        <v>189.46</v>
      </c>
      <c r="I36" s="85">
        <v>189.047</v>
      </c>
      <c r="J36" s="19">
        <v>209.71799999999999</v>
      </c>
      <c r="K36" s="19">
        <v>227.697</v>
      </c>
      <c r="L36" s="19">
        <v>224.25700000000001</v>
      </c>
    </row>
    <row r="37" spans="1:14" ht="15" customHeight="1" x14ac:dyDescent="0.35">
      <c r="A37" s="109" t="s">
        <v>24</v>
      </c>
      <c r="B37" s="110"/>
      <c r="C37" s="110"/>
      <c r="D37" s="110"/>
      <c r="E37" s="85"/>
      <c r="F37" s="19"/>
      <c r="G37" s="85">
        <v>17.170000000000002</v>
      </c>
      <c r="H37" s="19">
        <v>0</v>
      </c>
      <c r="I37" s="85">
        <v>0</v>
      </c>
      <c r="J37" s="19">
        <v>0</v>
      </c>
      <c r="K37" s="19">
        <v>13.5</v>
      </c>
      <c r="L37" s="19">
        <v>0</v>
      </c>
    </row>
    <row r="38" spans="1:14" ht="15" customHeight="1" x14ac:dyDescent="0.35">
      <c r="A38" s="111" t="s">
        <v>25</v>
      </c>
      <c r="B38" s="70"/>
      <c r="C38" s="70"/>
      <c r="D38" s="70"/>
      <c r="E38" s="86"/>
      <c r="F38" s="23"/>
      <c r="G38" s="86">
        <v>3.5920000000000001</v>
      </c>
      <c r="H38" s="23">
        <v>18.847000000000001</v>
      </c>
      <c r="I38" s="86">
        <v>20.291</v>
      </c>
      <c r="J38" s="23">
        <v>18.917000000000002</v>
      </c>
      <c r="K38" s="23">
        <v>3.7229999999999999</v>
      </c>
      <c r="L38" s="23">
        <v>17.420999999999996</v>
      </c>
    </row>
    <row r="39" spans="1:14" ht="15" customHeight="1" x14ac:dyDescent="0.35">
      <c r="A39" s="106" t="s">
        <v>26</v>
      </c>
      <c r="B39" s="112"/>
      <c r="C39" s="112"/>
      <c r="D39" s="112"/>
      <c r="E39" s="90"/>
      <c r="F39" s="14"/>
      <c r="G39" s="90">
        <f t="shared" ref="G39:L39" si="6">SUM(G34:G38)</f>
        <v>750.06699999999989</v>
      </c>
      <c r="H39" s="14">
        <f t="shared" si="6"/>
        <v>840.42399999999998</v>
      </c>
      <c r="I39" s="90">
        <f t="shared" si="6"/>
        <v>750.89700000000005</v>
      </c>
      <c r="J39" s="16">
        <f t="shared" si="6"/>
        <v>860.92599999999993</v>
      </c>
      <c r="K39" s="16">
        <f t="shared" si="6"/>
        <v>860.87699999999995</v>
      </c>
      <c r="L39" s="16">
        <f t="shared" si="6"/>
        <v>917.52700000000004</v>
      </c>
    </row>
    <row r="40" spans="1:14" ht="15" customHeight="1" x14ac:dyDescent="0.35">
      <c r="A40" s="109" t="s">
        <v>27</v>
      </c>
      <c r="B40" s="66"/>
      <c r="C40" s="66"/>
      <c r="D40" s="66"/>
      <c r="E40" s="85"/>
      <c r="F40" s="19"/>
      <c r="G40" s="85">
        <v>211.286</v>
      </c>
      <c r="H40" s="19">
        <v>181.97199999999998</v>
      </c>
      <c r="I40" s="85">
        <v>178.95099999999999</v>
      </c>
      <c r="J40" s="19">
        <v>173.815</v>
      </c>
      <c r="K40" s="19">
        <v>158.03299999999999</v>
      </c>
      <c r="L40" s="19">
        <v>174.09100000000001</v>
      </c>
    </row>
    <row r="41" spans="1:14" ht="15" customHeight="1" x14ac:dyDescent="0.35">
      <c r="A41" s="109" t="s">
        <v>28</v>
      </c>
      <c r="B41" s="66"/>
      <c r="C41" s="66"/>
      <c r="D41" s="66"/>
      <c r="E41" s="85"/>
      <c r="F41" s="19"/>
      <c r="G41" s="85">
        <v>0</v>
      </c>
      <c r="H41" s="19">
        <v>0</v>
      </c>
      <c r="I41" s="85">
        <v>0</v>
      </c>
      <c r="J41" s="19">
        <v>0</v>
      </c>
      <c r="K41" s="19">
        <v>0</v>
      </c>
      <c r="L41" s="19">
        <v>0</v>
      </c>
    </row>
    <row r="42" spans="1:14" ht="15" customHeight="1" x14ac:dyDescent="0.35">
      <c r="A42" s="109" t="s">
        <v>29</v>
      </c>
      <c r="B42" s="66"/>
      <c r="C42" s="66"/>
      <c r="D42" s="66"/>
      <c r="E42" s="85"/>
      <c r="F42" s="19"/>
      <c r="G42" s="85">
        <v>165.24099999999999</v>
      </c>
      <c r="H42" s="19">
        <v>157.15299999999999</v>
      </c>
      <c r="I42" s="85">
        <v>105.64099999999999</v>
      </c>
      <c r="J42" s="19">
        <v>113.992</v>
      </c>
      <c r="K42" s="19">
        <v>108.55499999999999</v>
      </c>
      <c r="L42" s="19">
        <v>119.627</v>
      </c>
    </row>
    <row r="43" spans="1:14" ht="15" customHeight="1" x14ac:dyDescent="0.35">
      <c r="A43" s="109" t="s">
        <v>30</v>
      </c>
      <c r="B43" s="66"/>
      <c r="C43" s="66"/>
      <c r="D43" s="66"/>
      <c r="E43" s="85"/>
      <c r="F43" s="19"/>
      <c r="G43" s="85">
        <v>4.2229999999999999</v>
      </c>
      <c r="H43" s="19">
        <v>4.4370000000000003</v>
      </c>
      <c r="I43" s="85">
        <v>7.8479999999999999</v>
      </c>
      <c r="J43" s="19">
        <v>7.5380000000000003</v>
      </c>
      <c r="K43" s="19">
        <v>0</v>
      </c>
      <c r="L43" s="19">
        <v>0</v>
      </c>
    </row>
    <row r="44" spans="1:14" ht="15" customHeight="1" x14ac:dyDescent="0.35">
      <c r="A44" s="111" t="s">
        <v>31</v>
      </c>
      <c r="B44" s="70"/>
      <c r="C44" s="70"/>
      <c r="D44" s="70"/>
      <c r="E44" s="86"/>
      <c r="F44" s="23"/>
      <c r="G44" s="86">
        <v>0</v>
      </c>
      <c r="H44" s="23">
        <v>0</v>
      </c>
      <c r="I44" s="86">
        <v>0</v>
      </c>
      <c r="J44" s="23">
        <v>0</v>
      </c>
      <c r="K44" s="23">
        <v>0</v>
      </c>
      <c r="L44" s="23">
        <v>0</v>
      </c>
    </row>
    <row r="45" spans="1:14" ht="15" customHeight="1" x14ac:dyDescent="0.35">
      <c r="A45" s="118" t="s">
        <v>32</v>
      </c>
      <c r="B45" s="81"/>
      <c r="C45" s="81"/>
      <c r="D45" s="81"/>
      <c r="E45" s="91"/>
      <c r="F45" s="34"/>
      <c r="G45" s="91">
        <f t="shared" ref="G45:L45" si="7">SUM(G40:G44)</f>
        <v>380.75</v>
      </c>
      <c r="H45" s="34">
        <f t="shared" si="7"/>
        <v>343.56200000000001</v>
      </c>
      <c r="I45" s="91">
        <f t="shared" si="7"/>
        <v>292.44</v>
      </c>
      <c r="J45" s="35">
        <f t="shared" si="7"/>
        <v>295.34500000000003</v>
      </c>
      <c r="K45" s="35">
        <f t="shared" si="7"/>
        <v>266.58799999999997</v>
      </c>
      <c r="L45" s="35">
        <f t="shared" si="7"/>
        <v>293.71800000000002</v>
      </c>
    </row>
    <row r="46" spans="1:14" ht="15" customHeight="1" x14ac:dyDescent="0.35">
      <c r="A46" s="106" t="s">
        <v>33</v>
      </c>
      <c r="B46" s="82"/>
      <c r="C46" s="82"/>
      <c r="D46" s="82"/>
      <c r="E46" s="90"/>
      <c r="F46" s="14"/>
      <c r="G46" s="90">
        <f t="shared" ref="G46:L46" si="8">G39+G45</f>
        <v>1130.817</v>
      </c>
      <c r="H46" s="14">
        <f t="shared" si="8"/>
        <v>1183.9859999999999</v>
      </c>
      <c r="I46" s="90">
        <f t="shared" si="8"/>
        <v>1043.337</v>
      </c>
      <c r="J46" s="16">
        <f t="shared" si="8"/>
        <v>1156.271</v>
      </c>
      <c r="K46" s="16">
        <f t="shared" si="8"/>
        <v>1127.4649999999999</v>
      </c>
      <c r="L46" s="16">
        <f t="shared" si="8"/>
        <v>1211.2450000000001</v>
      </c>
    </row>
    <row r="47" spans="1:14" ht="15" customHeight="1" x14ac:dyDescent="0.35">
      <c r="A47" s="109" t="s">
        <v>34</v>
      </c>
      <c r="B47" s="66"/>
      <c r="C47" s="66"/>
      <c r="D47" s="66" t="s">
        <v>63</v>
      </c>
      <c r="E47" s="85"/>
      <c r="F47" s="19"/>
      <c r="G47" s="85">
        <v>330.42500000000001</v>
      </c>
      <c r="H47" s="19">
        <v>394.16199999999998</v>
      </c>
      <c r="I47" s="85">
        <v>284.24900000000002</v>
      </c>
      <c r="J47" s="19">
        <v>394.28399999999999</v>
      </c>
      <c r="K47" s="19">
        <v>426.851</v>
      </c>
      <c r="L47" s="19">
        <v>474.67399999999998</v>
      </c>
      <c r="N47" s="154"/>
    </row>
    <row r="48" spans="1:14" ht="15" customHeight="1" x14ac:dyDescent="0.35">
      <c r="A48" s="109" t="s">
        <v>76</v>
      </c>
      <c r="B48" s="66"/>
      <c r="C48" s="66"/>
      <c r="D48" s="66"/>
      <c r="E48" s="85"/>
      <c r="F48" s="19"/>
      <c r="G48" s="85">
        <v>0</v>
      </c>
      <c r="H48" s="19">
        <v>0</v>
      </c>
      <c r="I48" s="85">
        <v>0</v>
      </c>
      <c r="J48" s="19">
        <v>0</v>
      </c>
      <c r="K48" s="19">
        <v>0</v>
      </c>
      <c r="L48" s="19">
        <v>0</v>
      </c>
    </row>
    <row r="49" spans="1:12" ht="15" customHeight="1" x14ac:dyDescent="0.35">
      <c r="A49" s="109" t="s">
        <v>35</v>
      </c>
      <c r="B49" s="66"/>
      <c r="C49" s="66"/>
      <c r="D49" s="66"/>
      <c r="E49" s="85"/>
      <c r="F49" s="19"/>
      <c r="G49" s="85">
        <v>0</v>
      </c>
      <c r="H49" s="19">
        <v>6.032</v>
      </c>
      <c r="I49" s="85">
        <v>0</v>
      </c>
      <c r="J49" s="19">
        <v>6.0860000000000003</v>
      </c>
      <c r="K49" s="19">
        <v>10.241</v>
      </c>
      <c r="L49" s="19">
        <v>15.795</v>
      </c>
    </row>
    <row r="50" spans="1:12" ht="15" customHeight="1" x14ac:dyDescent="0.35">
      <c r="A50" s="109" t="s">
        <v>36</v>
      </c>
      <c r="B50" s="66"/>
      <c r="C50" s="66"/>
      <c r="D50" s="66"/>
      <c r="E50" s="85"/>
      <c r="F50" s="19"/>
      <c r="G50" s="85">
        <v>57.393999999999998</v>
      </c>
      <c r="H50" s="19">
        <v>59.658999999999999</v>
      </c>
      <c r="I50" s="85">
        <v>60.058</v>
      </c>
      <c r="J50" s="19">
        <v>62.981999999999999</v>
      </c>
      <c r="K50" s="19">
        <v>65.626999999999995</v>
      </c>
      <c r="L50" s="19">
        <v>76.550000000000011</v>
      </c>
    </row>
    <row r="51" spans="1:12" ht="15" customHeight="1" x14ac:dyDescent="0.35">
      <c r="A51" s="109" t="s">
        <v>37</v>
      </c>
      <c r="B51" s="66"/>
      <c r="C51" s="66"/>
      <c r="D51" s="66"/>
      <c r="E51" s="85"/>
      <c r="F51" s="19"/>
      <c r="G51" s="85">
        <v>593.40700000000004</v>
      </c>
      <c r="H51" s="19">
        <v>583.43299999999999</v>
      </c>
      <c r="I51" s="85">
        <v>544.93499999999995</v>
      </c>
      <c r="J51" s="19">
        <v>528.26900000000001</v>
      </c>
      <c r="K51" s="19">
        <v>502.49299999999999</v>
      </c>
      <c r="L51" s="19">
        <v>524.04100000000005</v>
      </c>
    </row>
    <row r="52" spans="1:12" ht="15" customHeight="1" x14ac:dyDescent="0.35">
      <c r="A52" s="109" t="s">
        <v>38</v>
      </c>
      <c r="B52" s="66"/>
      <c r="C52" s="66"/>
      <c r="D52" s="66"/>
      <c r="E52" s="85"/>
      <c r="F52" s="19"/>
      <c r="G52" s="85">
        <v>148.95700000000002</v>
      </c>
      <c r="H52" s="19">
        <v>140.06600000000003</v>
      </c>
      <c r="I52" s="85">
        <v>153.46100000000001</v>
      </c>
      <c r="J52" s="19">
        <v>164.01600000000002</v>
      </c>
      <c r="K52" s="19">
        <v>121.619</v>
      </c>
      <c r="L52" s="19">
        <v>119.55</v>
      </c>
    </row>
    <row r="53" spans="1:12" ht="15" customHeight="1" x14ac:dyDescent="0.35">
      <c r="A53" s="109" t="s">
        <v>71</v>
      </c>
      <c r="B53" s="66"/>
      <c r="C53" s="66"/>
      <c r="D53" s="66"/>
      <c r="E53" s="85"/>
      <c r="F53" s="19"/>
      <c r="G53" s="85">
        <v>0.63400000000000001</v>
      </c>
      <c r="H53" s="19">
        <v>0.63400000000000001</v>
      </c>
      <c r="I53" s="85">
        <v>0.63400000000000001</v>
      </c>
      <c r="J53" s="19">
        <v>0.63400000000000001</v>
      </c>
      <c r="K53" s="19">
        <v>0.63400000000000001</v>
      </c>
      <c r="L53" s="19">
        <v>0.63400000000000001</v>
      </c>
    </row>
    <row r="54" spans="1:12" ht="15" customHeight="1" x14ac:dyDescent="0.35">
      <c r="A54" s="111" t="s">
        <v>39</v>
      </c>
      <c r="B54" s="70"/>
      <c r="C54" s="70"/>
      <c r="D54" s="70"/>
      <c r="E54" s="86"/>
      <c r="F54" s="23"/>
      <c r="G54" s="86">
        <v>0</v>
      </c>
      <c r="H54" s="23">
        <v>0</v>
      </c>
      <c r="I54" s="86">
        <v>0</v>
      </c>
      <c r="J54" s="23">
        <v>0</v>
      </c>
      <c r="K54" s="23">
        <v>0</v>
      </c>
      <c r="L54" s="23">
        <v>0</v>
      </c>
    </row>
    <row r="55" spans="1:12" ht="15" customHeight="1" x14ac:dyDescent="0.35">
      <c r="A55" s="106" t="s">
        <v>40</v>
      </c>
      <c r="B55" s="82"/>
      <c r="C55" s="82"/>
      <c r="D55" s="82"/>
      <c r="E55" s="90"/>
      <c r="F55" s="14"/>
      <c r="G55" s="90">
        <f t="shared" ref="G55:L55" si="9">SUM(G47:G54)</f>
        <v>1130.8170000000002</v>
      </c>
      <c r="H55" s="14">
        <f t="shared" si="9"/>
        <v>1183.9860000000001</v>
      </c>
      <c r="I55" s="90">
        <f t="shared" si="9"/>
        <v>1043.337</v>
      </c>
      <c r="J55" s="16">
        <f t="shared" si="9"/>
        <v>1156.271</v>
      </c>
      <c r="K55" s="16">
        <f t="shared" si="9"/>
        <v>1127.4649999999999</v>
      </c>
      <c r="L55" s="16">
        <f t="shared" si="9"/>
        <v>1211.2439999999999</v>
      </c>
    </row>
    <row r="56" spans="1:12" ht="15" x14ac:dyDescent="0.35">
      <c r="A56" s="109"/>
      <c r="B56" s="82"/>
      <c r="C56" s="82"/>
      <c r="D56" s="82"/>
      <c r="E56" s="20"/>
      <c r="F56" s="20"/>
      <c r="G56" s="20"/>
      <c r="H56" s="20"/>
      <c r="I56" s="20"/>
      <c r="J56" s="20"/>
      <c r="K56" s="20"/>
      <c r="L56" s="20"/>
    </row>
    <row r="57" spans="1:12" ht="15" x14ac:dyDescent="0.35">
      <c r="A57" s="80"/>
      <c r="B57" s="71"/>
      <c r="C57" s="73"/>
      <c r="D57" s="73"/>
      <c r="E57" s="74">
        <v>2015</v>
      </c>
      <c r="F57" s="74">
        <v>2014</v>
      </c>
      <c r="G57" s="74">
        <v>2015</v>
      </c>
      <c r="H57" s="74">
        <v>2014</v>
      </c>
      <c r="I57" s="74">
        <v>2014</v>
      </c>
      <c r="J57" s="74">
        <v>2013</v>
      </c>
      <c r="K57" s="74">
        <v>2012</v>
      </c>
      <c r="L57" s="74">
        <v>2011</v>
      </c>
    </row>
    <row r="58" spans="1:12" ht="15" x14ac:dyDescent="0.35">
      <c r="A58" s="75"/>
      <c r="B58" s="75"/>
      <c r="C58" s="73"/>
      <c r="D58" s="73"/>
      <c r="E58" s="77" t="s">
        <v>127</v>
      </c>
      <c r="F58" s="77" t="s">
        <v>127</v>
      </c>
      <c r="G58" s="77" t="s">
        <v>126</v>
      </c>
      <c r="H58" s="77" t="s">
        <v>126</v>
      </c>
      <c r="I58" s="77"/>
      <c r="J58" s="77"/>
      <c r="K58" s="77"/>
      <c r="L58" s="77"/>
    </row>
    <row r="59" spans="1:12" ht="15" x14ac:dyDescent="0.35">
      <c r="A59" s="72" t="s">
        <v>73</v>
      </c>
      <c r="B59" s="78"/>
      <c r="C59" s="72"/>
      <c r="D59" s="72"/>
      <c r="E59" s="79"/>
      <c r="F59" s="79"/>
      <c r="G59" s="79"/>
      <c r="H59" s="79"/>
      <c r="I59" s="79"/>
      <c r="J59" s="79"/>
      <c r="K59" s="79"/>
      <c r="L59" s="79"/>
    </row>
    <row r="60" spans="1:12" ht="3" customHeight="1" x14ac:dyDescent="0.35">
      <c r="A60" s="109"/>
      <c r="B60" s="69"/>
      <c r="C60" s="69"/>
      <c r="D60" s="69"/>
      <c r="E60" s="67"/>
      <c r="F60" s="67"/>
      <c r="G60" s="67"/>
      <c r="H60" s="67"/>
      <c r="I60" s="67"/>
      <c r="J60" s="67"/>
      <c r="K60" s="67"/>
      <c r="L60" s="67"/>
    </row>
    <row r="61" spans="1:12" ht="34.950000000000003" customHeight="1" x14ac:dyDescent="0.35">
      <c r="A61" s="119" t="s">
        <v>41</v>
      </c>
      <c r="B61" s="119"/>
      <c r="C61" s="119"/>
      <c r="D61" s="119"/>
      <c r="E61" s="85">
        <v>27.726999999999965</v>
      </c>
      <c r="F61" s="19">
        <v>13.063000000000013</v>
      </c>
      <c r="G61" s="85">
        <v>6.4460000000000264</v>
      </c>
      <c r="H61" s="19">
        <v>-31.894999999999982</v>
      </c>
      <c r="I61" s="85">
        <v>-6.0510000000000606</v>
      </c>
      <c r="J61" s="19">
        <v>-7.9709999999999583</v>
      </c>
      <c r="K61" s="19">
        <v>-42.331000000000145</v>
      </c>
      <c r="L61" s="19">
        <v>-10.454999999999806</v>
      </c>
    </row>
    <row r="62" spans="1:12" ht="15" customHeight="1" x14ac:dyDescent="0.35">
      <c r="A62" s="120" t="s">
        <v>42</v>
      </c>
      <c r="B62" s="120"/>
      <c r="C62" s="121"/>
      <c r="D62" s="121"/>
      <c r="E62" s="86">
        <v>-40.347999999999999</v>
      </c>
      <c r="F62" s="23">
        <v>-19.681999999999999</v>
      </c>
      <c r="G62" s="86">
        <v>-89.52</v>
      </c>
      <c r="H62" s="23">
        <v>-76.278000000000006</v>
      </c>
      <c r="I62" s="86">
        <v>-9.3979999999999997</v>
      </c>
      <c r="J62" s="23">
        <v>22.28</v>
      </c>
      <c r="K62" s="23">
        <v>30.973000000000003</v>
      </c>
      <c r="L62" s="23">
        <v>6.0769999999999973</v>
      </c>
    </row>
    <row r="63" spans="1:12" ht="15" customHeight="1" x14ac:dyDescent="0.35">
      <c r="A63" s="178" t="s">
        <v>43</v>
      </c>
      <c r="B63" s="122"/>
      <c r="C63" s="123"/>
      <c r="D63" s="123"/>
      <c r="E63" s="92">
        <f t="shared" ref="E63:L63" si="10">SUM(E61:E62)</f>
        <v>-12.621000000000034</v>
      </c>
      <c r="F63" s="14">
        <f t="shared" si="10"/>
        <v>-6.6189999999999856</v>
      </c>
      <c r="G63" s="84">
        <f t="shared" si="10"/>
        <v>-83.07399999999997</v>
      </c>
      <c r="H63" s="15">
        <f t="shared" si="10"/>
        <v>-108.17299999999999</v>
      </c>
      <c r="I63" s="84">
        <f t="shared" si="10"/>
        <v>-15.44900000000006</v>
      </c>
      <c r="J63" s="16">
        <f t="shared" si="10"/>
        <v>14.309000000000044</v>
      </c>
      <c r="K63" s="16">
        <f t="shared" si="10"/>
        <v>-11.358000000000143</v>
      </c>
      <c r="L63" s="16">
        <f t="shared" si="10"/>
        <v>-4.3779999999998092</v>
      </c>
    </row>
    <row r="64" spans="1:12" ht="15" customHeight="1" x14ac:dyDescent="0.35">
      <c r="A64" s="119" t="s">
        <v>44</v>
      </c>
      <c r="B64" s="119"/>
      <c r="C64" s="66"/>
      <c r="D64" s="66"/>
      <c r="E64" s="85">
        <v>-9.5400000000000009</v>
      </c>
      <c r="F64" s="19">
        <v>-7.1510000000000016</v>
      </c>
      <c r="G64" s="85">
        <v>-27.947000000000003</v>
      </c>
      <c r="H64" s="19">
        <v>-21.582000000000001</v>
      </c>
      <c r="I64" s="85">
        <v>-32.285000000000004</v>
      </c>
      <c r="J64" s="19">
        <v>-35.075000000000003</v>
      </c>
      <c r="K64" s="19">
        <v>-58.378</v>
      </c>
      <c r="L64" s="19">
        <v>-63.365000000000002</v>
      </c>
    </row>
    <row r="65" spans="1:13" ht="15" customHeight="1" x14ac:dyDescent="0.35">
      <c r="A65" s="120" t="s">
        <v>72</v>
      </c>
      <c r="B65" s="120"/>
      <c r="C65" s="70"/>
      <c r="D65" s="70"/>
      <c r="E65" s="86">
        <v>-1.3969999999999998</v>
      </c>
      <c r="F65" s="23">
        <v>0</v>
      </c>
      <c r="G65" s="86">
        <v>-4.7629999999999999</v>
      </c>
      <c r="H65" s="23">
        <v>0</v>
      </c>
      <c r="I65" s="86">
        <v>0</v>
      </c>
      <c r="J65" s="23">
        <v>0</v>
      </c>
      <c r="K65" s="23">
        <v>7.0000000000000001E-3</v>
      </c>
      <c r="L65" s="23">
        <v>0</v>
      </c>
    </row>
    <row r="66" spans="1:13" ht="15" customHeight="1" x14ac:dyDescent="0.35">
      <c r="A66" s="124" t="s">
        <v>45</v>
      </c>
      <c r="B66" s="124"/>
      <c r="C66" s="125"/>
      <c r="D66" s="125"/>
      <c r="E66" s="92">
        <f t="shared" ref="E66:L66" si="11">SUM(E63:E65)</f>
        <v>-23.558000000000035</v>
      </c>
      <c r="F66" s="14">
        <f t="shared" si="11"/>
        <v>-13.769999999999987</v>
      </c>
      <c r="G66" s="84">
        <f t="shared" si="11"/>
        <v>-115.78399999999998</v>
      </c>
      <c r="H66" s="15">
        <f t="shared" si="11"/>
        <v>-129.755</v>
      </c>
      <c r="I66" s="84">
        <f t="shared" si="11"/>
        <v>-47.734000000000066</v>
      </c>
      <c r="J66" s="16">
        <f t="shared" si="11"/>
        <v>-20.765999999999959</v>
      </c>
      <c r="K66" s="16">
        <f t="shared" si="11"/>
        <v>-69.729000000000141</v>
      </c>
      <c r="L66" s="16">
        <f t="shared" si="11"/>
        <v>-67.74299999999981</v>
      </c>
    </row>
    <row r="67" spans="1:13" ht="15" customHeight="1" x14ac:dyDescent="0.35">
      <c r="A67" s="120" t="s">
        <v>46</v>
      </c>
      <c r="B67" s="120"/>
      <c r="C67" s="126"/>
      <c r="D67" s="126"/>
      <c r="E67" s="86">
        <v>0</v>
      </c>
      <c r="F67" s="23">
        <v>0</v>
      </c>
      <c r="G67" s="86">
        <v>0</v>
      </c>
      <c r="H67" s="23">
        <v>0</v>
      </c>
      <c r="I67" s="86">
        <v>0</v>
      </c>
      <c r="J67" s="23">
        <v>0</v>
      </c>
      <c r="K67" s="23">
        <v>0</v>
      </c>
      <c r="L67" s="23">
        <v>0</v>
      </c>
    </row>
    <row r="68" spans="1:13" ht="15" customHeight="1" x14ac:dyDescent="0.35">
      <c r="A68" s="178" t="s">
        <v>47</v>
      </c>
      <c r="B68" s="122"/>
      <c r="C68" s="82"/>
      <c r="D68" s="82"/>
      <c r="E68" s="92">
        <f t="shared" ref="E68:L68" si="12">SUM(E66:E67)</f>
        <v>-23.558000000000035</v>
      </c>
      <c r="F68" s="14">
        <f t="shared" si="12"/>
        <v>-13.769999999999987</v>
      </c>
      <c r="G68" s="84">
        <f t="shared" si="12"/>
        <v>-115.78399999999998</v>
      </c>
      <c r="H68" s="15">
        <f t="shared" si="12"/>
        <v>-129.755</v>
      </c>
      <c r="I68" s="84">
        <f t="shared" si="12"/>
        <v>-47.734000000000066</v>
      </c>
      <c r="J68" s="16">
        <f t="shared" si="12"/>
        <v>-20.765999999999959</v>
      </c>
      <c r="K68" s="16">
        <f t="shared" si="12"/>
        <v>-69.729000000000141</v>
      </c>
      <c r="L68" s="16">
        <f t="shared" si="12"/>
        <v>-67.74299999999981</v>
      </c>
    </row>
    <row r="69" spans="1:13" ht="15" customHeight="1" x14ac:dyDescent="0.35">
      <c r="A69" s="119" t="s">
        <v>48</v>
      </c>
      <c r="B69" s="119"/>
      <c r="C69" s="66"/>
      <c r="D69" s="66"/>
      <c r="E69" s="85">
        <v>18.475999999999999</v>
      </c>
      <c r="F69" s="19">
        <v>10.735999999999997</v>
      </c>
      <c r="G69" s="85">
        <v>26.799000000000035</v>
      </c>
      <c r="H69" s="19">
        <v>52.034999999999997</v>
      </c>
      <c r="I69" s="85">
        <v>-67.62</v>
      </c>
      <c r="J69" s="19">
        <v>-6.6960000000000015</v>
      </c>
      <c r="K69" s="19">
        <v>-20.271000000000001</v>
      </c>
      <c r="L69" s="19">
        <v>67.744</v>
      </c>
    </row>
    <row r="70" spans="1:13" ht="15" customHeight="1" x14ac:dyDescent="0.35">
      <c r="A70" s="119" t="s">
        <v>49</v>
      </c>
      <c r="B70" s="119"/>
      <c r="C70" s="66"/>
      <c r="D70" s="66"/>
      <c r="E70" s="85">
        <v>0</v>
      </c>
      <c r="F70" s="19">
        <v>0</v>
      </c>
      <c r="G70" s="85">
        <v>0</v>
      </c>
      <c r="H70" s="19">
        <v>0</v>
      </c>
      <c r="I70" s="85">
        <v>115.664</v>
      </c>
      <c r="J70" s="19">
        <v>0</v>
      </c>
      <c r="K70" s="19">
        <v>90</v>
      </c>
      <c r="L70" s="19">
        <v>0</v>
      </c>
    </row>
    <row r="71" spans="1:13" ht="15" customHeight="1" x14ac:dyDescent="0.35">
      <c r="A71" s="119" t="s">
        <v>50</v>
      </c>
      <c r="B71" s="119"/>
      <c r="C71" s="66"/>
      <c r="D71" s="66"/>
      <c r="E71" s="85">
        <v>0</v>
      </c>
      <c r="F71" s="19">
        <v>0</v>
      </c>
      <c r="G71" s="85">
        <v>0</v>
      </c>
      <c r="H71" s="19">
        <v>0</v>
      </c>
      <c r="I71" s="85">
        <v>0</v>
      </c>
      <c r="J71" s="19">
        <v>0</v>
      </c>
      <c r="K71" s="19">
        <v>0</v>
      </c>
      <c r="L71" s="19">
        <v>0</v>
      </c>
    </row>
    <row r="72" spans="1:13" ht="15" customHeight="1" x14ac:dyDescent="0.35">
      <c r="A72" s="120" t="s">
        <v>51</v>
      </c>
      <c r="B72" s="120"/>
      <c r="C72" s="70"/>
      <c r="D72" s="70"/>
      <c r="E72" s="86">
        <v>0</v>
      </c>
      <c r="F72" s="23">
        <v>0</v>
      </c>
      <c r="G72" s="86">
        <v>85.36</v>
      </c>
      <c r="H72" s="23">
        <v>74.619</v>
      </c>
      <c r="I72" s="86">
        <v>0</v>
      </c>
      <c r="J72" s="23">
        <v>35</v>
      </c>
      <c r="K72" s="23">
        <v>0</v>
      </c>
      <c r="L72" s="23">
        <v>0</v>
      </c>
    </row>
    <row r="73" spans="1:13" ht="15" customHeight="1" x14ac:dyDescent="0.35">
      <c r="A73" s="174" t="s">
        <v>52</v>
      </c>
      <c r="B73" s="127" t="s">
        <v>125</v>
      </c>
      <c r="C73" s="128"/>
      <c r="D73" s="128"/>
      <c r="E73" s="93">
        <f t="shared" ref="E73:L73" si="13">SUM(E69:E72)</f>
        <v>18.475999999999999</v>
      </c>
      <c r="F73" s="34">
        <f t="shared" si="13"/>
        <v>10.735999999999997</v>
      </c>
      <c r="G73" s="93">
        <f t="shared" si="13"/>
        <v>112.15900000000003</v>
      </c>
      <c r="H73" s="34">
        <f t="shared" si="13"/>
        <v>126.654</v>
      </c>
      <c r="I73" s="93">
        <f t="shared" si="13"/>
        <v>48.043999999999997</v>
      </c>
      <c r="J73" s="165">
        <f t="shared" si="13"/>
        <v>28.303999999999998</v>
      </c>
      <c r="K73" s="165">
        <f t="shared" si="13"/>
        <v>69.728999999999999</v>
      </c>
      <c r="L73" s="165">
        <f t="shared" si="13"/>
        <v>67.744</v>
      </c>
    </row>
    <row r="74" spans="1:13" ht="15" customHeight="1" x14ac:dyDescent="0.35">
      <c r="A74" s="122" t="s">
        <v>53</v>
      </c>
      <c r="B74" s="122"/>
      <c r="C74" s="82"/>
      <c r="D74" s="82"/>
      <c r="E74" s="92">
        <f t="shared" ref="E74:L74" si="14">SUM(E73+E68)</f>
        <v>-5.0820000000000363</v>
      </c>
      <c r="F74" s="14">
        <f t="shared" si="14"/>
        <v>-3.03399999999999</v>
      </c>
      <c r="G74" s="84">
        <f t="shared" si="14"/>
        <v>-3.6249999999999432</v>
      </c>
      <c r="H74" s="15">
        <f t="shared" si="14"/>
        <v>-3.1009999999999991</v>
      </c>
      <c r="I74" s="84">
        <f t="shared" si="14"/>
        <v>0.30999999999993122</v>
      </c>
      <c r="J74" s="16">
        <f t="shared" si="14"/>
        <v>7.5380000000000393</v>
      </c>
      <c r="K74" s="16">
        <f t="shared" si="14"/>
        <v>-1.4210854715202004E-13</v>
      </c>
      <c r="L74" s="16">
        <f t="shared" si="14"/>
        <v>1.000000000189516E-3</v>
      </c>
    </row>
    <row r="75" spans="1:13" ht="15" customHeight="1" x14ac:dyDescent="0.35">
      <c r="A75" s="120" t="s">
        <v>99</v>
      </c>
      <c r="B75" s="120"/>
      <c r="C75" s="70"/>
      <c r="D75" s="70"/>
      <c r="E75" s="86">
        <v>0</v>
      </c>
      <c r="F75" s="23">
        <v>0</v>
      </c>
      <c r="G75" s="86">
        <v>0</v>
      </c>
      <c r="H75" s="23">
        <v>0</v>
      </c>
      <c r="I75" s="86">
        <v>0</v>
      </c>
      <c r="J75" s="23">
        <v>0</v>
      </c>
      <c r="K75" s="23">
        <v>0</v>
      </c>
      <c r="L75" s="23">
        <v>0</v>
      </c>
      <c r="M75" s="170"/>
    </row>
    <row r="76" spans="1:13" ht="15" customHeight="1" x14ac:dyDescent="0.35">
      <c r="A76" s="178" t="s">
        <v>100</v>
      </c>
      <c r="B76" s="125"/>
      <c r="C76" s="82"/>
      <c r="D76" s="82"/>
      <c r="E76" s="92">
        <f t="shared" ref="E76:L76" si="15">SUM(E74:E75)</f>
        <v>-5.0820000000000363</v>
      </c>
      <c r="F76" s="14">
        <f t="shared" si="15"/>
        <v>-3.03399999999999</v>
      </c>
      <c r="G76" s="84">
        <f t="shared" si="15"/>
        <v>-3.6249999999999432</v>
      </c>
      <c r="H76" s="15">
        <f t="shared" si="15"/>
        <v>-3.1009999999999991</v>
      </c>
      <c r="I76" s="84">
        <f t="shared" si="15"/>
        <v>0.30999999999993122</v>
      </c>
      <c r="J76" s="16">
        <f t="shared" si="15"/>
        <v>7.5380000000000393</v>
      </c>
      <c r="K76" s="16">
        <f t="shared" si="15"/>
        <v>-1.4210854715202004E-13</v>
      </c>
      <c r="L76" s="16">
        <f t="shared" si="15"/>
        <v>1.000000000189516E-3</v>
      </c>
    </row>
    <row r="77" spans="1:13" ht="15" x14ac:dyDescent="0.35">
      <c r="A77" s="109"/>
      <c r="B77" s="82"/>
      <c r="C77" s="82"/>
      <c r="D77" s="82"/>
      <c r="E77" s="83"/>
      <c r="F77" s="83"/>
      <c r="G77" s="83"/>
      <c r="H77" s="83"/>
      <c r="I77" s="83"/>
      <c r="J77" s="83"/>
      <c r="K77" s="83"/>
      <c r="L77" s="83"/>
    </row>
    <row r="78" spans="1:13" ht="15" x14ac:dyDescent="0.35">
      <c r="A78" s="80"/>
      <c r="B78" s="71"/>
      <c r="C78" s="73"/>
      <c r="D78" s="73"/>
      <c r="E78" s="74">
        <v>2015</v>
      </c>
      <c r="F78" s="74">
        <v>2014</v>
      </c>
      <c r="G78" s="74">
        <v>2015</v>
      </c>
      <c r="H78" s="74">
        <v>2014</v>
      </c>
      <c r="I78" s="74">
        <v>2014</v>
      </c>
      <c r="J78" s="74">
        <v>2013</v>
      </c>
      <c r="K78" s="74">
        <v>2012</v>
      </c>
      <c r="L78" s="74">
        <v>2011</v>
      </c>
    </row>
    <row r="79" spans="1:13" ht="15" x14ac:dyDescent="0.35">
      <c r="A79" s="75"/>
      <c r="B79" s="75"/>
      <c r="C79" s="73"/>
      <c r="D79" s="73"/>
      <c r="E79" s="74" t="s">
        <v>127</v>
      </c>
      <c r="F79" s="74" t="s">
        <v>127</v>
      </c>
      <c r="G79" s="77" t="s">
        <v>126</v>
      </c>
      <c r="H79" s="77" t="s">
        <v>126</v>
      </c>
      <c r="I79" s="74"/>
      <c r="J79" s="74"/>
      <c r="K79" s="74"/>
      <c r="L79" s="74"/>
    </row>
    <row r="80" spans="1:13" ht="15" x14ac:dyDescent="0.35">
      <c r="A80" s="72" t="s">
        <v>54</v>
      </c>
      <c r="B80" s="78"/>
      <c r="C80" s="72"/>
      <c r="D80" s="72"/>
      <c r="E80" s="76"/>
      <c r="F80" s="76"/>
      <c r="G80" s="76"/>
      <c r="H80" s="76"/>
      <c r="I80" s="76"/>
      <c r="J80" s="76"/>
      <c r="K80" s="76"/>
      <c r="L80" s="76"/>
    </row>
    <row r="81" spans="1:12" ht="1.5" customHeight="1" x14ac:dyDescent="0.35">
      <c r="A81" s="109" t="s">
        <v>57</v>
      </c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</row>
    <row r="82" spans="1:12" ht="15" customHeight="1" x14ac:dyDescent="0.35">
      <c r="A82" s="143" t="s">
        <v>55</v>
      </c>
      <c r="B82" s="119"/>
      <c r="C82" s="110"/>
      <c r="D82" s="110"/>
      <c r="E82" s="88">
        <v>5.0599926765504843</v>
      </c>
      <c r="F82" s="62">
        <v>4.2262085740346604</v>
      </c>
      <c r="G82" s="88">
        <v>-4.670806947112081</v>
      </c>
      <c r="H82" s="62">
        <v>-7.1301768742828564</v>
      </c>
      <c r="I82" s="88">
        <v>-2.3943104930479819</v>
      </c>
      <c r="J82" s="62">
        <v>-1.6047778123892316</v>
      </c>
      <c r="K82" s="62">
        <v>-5.6666177904997532</v>
      </c>
      <c r="L82" s="62">
        <v>-3.3462604007041827</v>
      </c>
    </row>
    <row r="83" spans="1:12" ht="15" customHeight="1" x14ac:dyDescent="0.35">
      <c r="A83" s="109" t="s">
        <v>96</v>
      </c>
      <c r="B83" s="119"/>
      <c r="C83" s="110"/>
      <c r="D83" s="110"/>
      <c r="E83" s="88">
        <v>5.7838219890829521</v>
      </c>
      <c r="F83" s="62">
        <v>4.2262085740346604</v>
      </c>
      <c r="G83" s="88">
        <v>-3.7503672418565759</v>
      </c>
      <c r="H83" s="62">
        <v>-6.9317255165147449</v>
      </c>
      <c r="I83" s="88">
        <v>-1.8851346710842605</v>
      </c>
      <c r="J83" s="62">
        <v>-0.82900391825491759</v>
      </c>
      <c r="K83" s="62">
        <v>-5.6666177904997532</v>
      </c>
      <c r="L83" s="62">
        <v>-0.55373459602041886</v>
      </c>
    </row>
    <row r="84" spans="1:12" ht="15" customHeight="1" x14ac:dyDescent="0.35">
      <c r="A84" s="109" t="s">
        <v>56</v>
      </c>
      <c r="B84" s="119"/>
      <c r="C84" s="110"/>
      <c r="D84" s="110"/>
      <c r="E84" s="88">
        <v>-1.5728385179382003</v>
      </c>
      <c r="F84" s="62">
        <v>-1.738495119416595</v>
      </c>
      <c r="G84" s="88">
        <v>-8.9567953753848624</v>
      </c>
      <c r="H84" s="62">
        <v>-13.042403642845288</v>
      </c>
      <c r="I84" s="88">
        <v>-23.331501879214034</v>
      </c>
      <c r="J84" s="62">
        <v>-9.4915339198184139</v>
      </c>
      <c r="K84" s="62">
        <v>-16.66617790499749</v>
      </c>
      <c r="L84" s="62">
        <v>-6.6705296606964666</v>
      </c>
    </row>
    <row r="85" spans="1:12" ht="15" customHeight="1" x14ac:dyDescent="0.35">
      <c r="A85" s="109" t="s">
        <v>57</v>
      </c>
      <c r="B85" s="119"/>
      <c r="C85" s="117"/>
      <c r="D85" s="117"/>
      <c r="E85" s="95" t="s">
        <v>7</v>
      </c>
      <c r="F85" s="48" t="s">
        <v>7</v>
      </c>
      <c r="G85" s="95" t="s">
        <v>7</v>
      </c>
      <c r="H85" s="48" t="s">
        <v>7</v>
      </c>
      <c r="I85" s="88">
        <v>-58.993446155161223</v>
      </c>
      <c r="J85" s="62">
        <v>-20.305796245440789</v>
      </c>
      <c r="K85" s="62">
        <v>-29.10246526718614</v>
      </c>
      <c r="L85" s="62">
        <v>-11.3</v>
      </c>
    </row>
    <row r="86" spans="1:12" ht="15" customHeight="1" x14ac:dyDescent="0.35">
      <c r="A86" s="109" t="s">
        <v>58</v>
      </c>
      <c r="B86" s="119"/>
      <c r="C86" s="117"/>
      <c r="D86" s="117"/>
      <c r="E86" s="95" t="s">
        <v>7</v>
      </c>
      <c r="F86" s="48" t="s">
        <v>7</v>
      </c>
      <c r="G86" s="95" t="s">
        <v>7</v>
      </c>
      <c r="H86" s="48" t="s">
        <v>7</v>
      </c>
      <c r="I86" s="88">
        <v>-13.58623706709948</v>
      </c>
      <c r="J86" s="62">
        <v>-1.3388116200198736</v>
      </c>
      <c r="K86" s="62">
        <v>-9.6299309910726034</v>
      </c>
      <c r="L86" s="62">
        <v>-1.6</v>
      </c>
    </row>
    <row r="87" spans="1:12" ht="15" customHeight="1" x14ac:dyDescent="0.35">
      <c r="A87" s="109" t="s">
        <v>59</v>
      </c>
      <c r="B87" s="119"/>
      <c r="C87" s="110"/>
      <c r="D87" s="110"/>
      <c r="E87" s="96" t="s">
        <v>7</v>
      </c>
      <c r="F87" s="50" t="s">
        <v>7</v>
      </c>
      <c r="G87" s="85">
        <v>29.220024106464631</v>
      </c>
      <c r="H87" s="19">
        <v>33.291103104259676</v>
      </c>
      <c r="I87" s="85">
        <v>27.244217352590777</v>
      </c>
      <c r="J87" s="19">
        <v>34.09961851503671</v>
      </c>
      <c r="K87" s="19">
        <v>37.859357053212278</v>
      </c>
      <c r="L87" s="19">
        <v>39.188966054733832</v>
      </c>
    </row>
    <row r="88" spans="1:12" ht="15" customHeight="1" x14ac:dyDescent="0.35">
      <c r="A88" s="109" t="s">
        <v>60</v>
      </c>
      <c r="B88" s="119"/>
      <c r="C88" s="110"/>
      <c r="D88" s="110"/>
      <c r="E88" s="97" t="s">
        <v>7</v>
      </c>
      <c r="F88" s="52" t="s">
        <v>7</v>
      </c>
      <c r="G88" s="85">
        <v>572.01400000000001</v>
      </c>
      <c r="H88" s="19">
        <v>585.02800000000002</v>
      </c>
      <c r="I88" s="85">
        <v>537.08699999999999</v>
      </c>
      <c r="J88" s="19">
        <v>526.81700000000001</v>
      </c>
      <c r="K88" s="19">
        <v>499.23400000000004</v>
      </c>
      <c r="L88" s="19">
        <v>539.83600000000001</v>
      </c>
    </row>
    <row r="89" spans="1:12" ht="15" customHeight="1" x14ac:dyDescent="0.35">
      <c r="A89" s="109" t="s">
        <v>61</v>
      </c>
      <c r="B89" s="119"/>
      <c r="C89" s="66"/>
      <c r="D89" s="66"/>
      <c r="E89" s="98" t="s">
        <v>7</v>
      </c>
      <c r="F89" s="54" t="s">
        <v>7</v>
      </c>
      <c r="G89" s="88">
        <v>1.7958901414844517</v>
      </c>
      <c r="H89" s="62">
        <v>1.4954891643537425</v>
      </c>
      <c r="I89" s="88">
        <v>1.9171043697603154</v>
      </c>
      <c r="J89" s="62">
        <v>1.3552540808148439</v>
      </c>
      <c r="K89" s="62">
        <v>1.2012013559766759</v>
      </c>
      <c r="L89" s="62">
        <v>1.1372773735237227</v>
      </c>
    </row>
    <row r="90" spans="1:12" ht="15" customHeight="1" x14ac:dyDescent="0.35">
      <c r="A90" s="111" t="s">
        <v>62</v>
      </c>
      <c r="B90" s="120"/>
      <c r="C90" s="70"/>
      <c r="D90" s="70"/>
      <c r="E90" s="99" t="s">
        <v>7</v>
      </c>
      <c r="F90" s="56" t="s">
        <v>7</v>
      </c>
      <c r="G90" s="100" t="s">
        <v>7</v>
      </c>
      <c r="H90" s="56" t="s">
        <v>7</v>
      </c>
      <c r="I90" s="85">
        <v>627</v>
      </c>
      <c r="J90" s="19">
        <v>635</v>
      </c>
      <c r="K90" s="19">
        <v>683</v>
      </c>
      <c r="L90" s="19">
        <v>713</v>
      </c>
    </row>
    <row r="91" spans="1:12" ht="15" x14ac:dyDescent="0.35">
      <c r="A91" s="113" t="s">
        <v>118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</row>
    <row r="92" spans="1:12" ht="15" x14ac:dyDescent="0.35">
      <c r="A92" s="113" t="s">
        <v>123</v>
      </c>
      <c r="B92" s="129"/>
      <c r="C92" s="129"/>
      <c r="D92" s="129"/>
      <c r="E92" s="129"/>
      <c r="F92" s="129"/>
      <c r="G92" s="129"/>
      <c r="H92" s="129"/>
      <c r="I92" s="129"/>
      <c r="J92" s="129"/>
      <c r="K92" s="129"/>
      <c r="L92" s="129"/>
    </row>
    <row r="93" spans="1:12" x14ac:dyDescent="0.3">
      <c r="A93" s="131"/>
      <c r="B93" s="131"/>
      <c r="C93" s="131"/>
      <c r="D93" s="131"/>
      <c r="E93" s="131"/>
      <c r="F93" s="131"/>
      <c r="G93" s="131"/>
      <c r="H93" s="131"/>
      <c r="I93" s="131"/>
      <c r="J93" s="131"/>
      <c r="K93" s="131"/>
      <c r="L93" s="131"/>
    </row>
    <row r="94" spans="1:12" x14ac:dyDescent="0.3">
      <c r="A94" s="131"/>
      <c r="B94" s="131"/>
      <c r="C94" s="131"/>
      <c r="D94" s="131"/>
      <c r="E94" s="131"/>
      <c r="F94" s="131"/>
      <c r="G94" s="131"/>
      <c r="H94" s="131"/>
      <c r="I94" s="131"/>
      <c r="J94" s="131"/>
      <c r="K94" s="131"/>
      <c r="L94" s="131"/>
    </row>
    <row r="95" spans="1:12" x14ac:dyDescent="0.3">
      <c r="A95" s="131"/>
      <c r="B95" s="131"/>
      <c r="C95" s="131"/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2" x14ac:dyDescent="0.3">
      <c r="A96" s="131"/>
      <c r="B96" s="131"/>
      <c r="C96" s="131"/>
      <c r="D96" s="131"/>
      <c r="E96" s="131"/>
      <c r="F96" s="131"/>
      <c r="G96" s="131"/>
      <c r="H96" s="131"/>
      <c r="I96" s="131"/>
      <c r="J96" s="131"/>
      <c r="K96" s="131"/>
      <c r="L96" s="131"/>
    </row>
    <row r="97" spans="1:12" x14ac:dyDescent="0.3">
      <c r="A97" s="131"/>
      <c r="B97" s="131"/>
      <c r="C97" s="131"/>
      <c r="D97" s="131"/>
      <c r="E97" s="131"/>
      <c r="F97" s="131"/>
      <c r="G97" s="131"/>
      <c r="H97" s="131"/>
      <c r="I97" s="131"/>
      <c r="J97" s="131"/>
      <c r="K97" s="131"/>
      <c r="L97" s="131"/>
    </row>
    <row r="98" spans="1:12" x14ac:dyDescent="0.3">
      <c r="A98" s="105"/>
      <c r="B98" s="105"/>
      <c r="C98" s="105"/>
      <c r="D98" s="105"/>
      <c r="E98" s="105"/>
      <c r="F98" s="105"/>
      <c r="G98" s="105"/>
      <c r="H98" s="105"/>
      <c r="I98" s="105"/>
      <c r="J98" s="105"/>
      <c r="K98" s="105"/>
      <c r="L98" s="105"/>
    </row>
    <row r="99" spans="1:12" x14ac:dyDescent="0.3">
      <c r="A99" s="105"/>
      <c r="B99" s="105"/>
      <c r="C99" s="105"/>
      <c r="D99" s="105"/>
      <c r="E99" s="105"/>
      <c r="F99" s="105"/>
      <c r="G99" s="105"/>
      <c r="H99" s="105"/>
      <c r="I99" s="105"/>
      <c r="J99" s="105"/>
      <c r="K99" s="105"/>
      <c r="L99" s="105"/>
    </row>
    <row r="100" spans="1:12" x14ac:dyDescent="0.3">
      <c r="A100" s="105"/>
      <c r="B100" s="105"/>
      <c r="C100" s="105"/>
      <c r="D100" s="105"/>
      <c r="E100" s="105"/>
      <c r="F100" s="105"/>
      <c r="G100" s="105"/>
      <c r="H100" s="105"/>
      <c r="I100" s="105"/>
      <c r="J100" s="105"/>
      <c r="K100" s="105"/>
      <c r="L100" s="105"/>
    </row>
    <row r="101" spans="1:12" x14ac:dyDescent="0.3">
      <c r="A101" s="105"/>
      <c r="B101" s="105"/>
      <c r="C101" s="105"/>
      <c r="D101" s="105"/>
      <c r="E101" s="105"/>
      <c r="F101" s="105"/>
      <c r="G101" s="105"/>
      <c r="H101" s="105"/>
      <c r="I101" s="105"/>
      <c r="J101" s="105"/>
      <c r="K101" s="105"/>
      <c r="L101" s="105"/>
    </row>
    <row r="102" spans="1:12" x14ac:dyDescent="0.3">
      <c r="A102" s="105"/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</row>
    <row r="103" spans="1:12" x14ac:dyDescent="0.3">
      <c r="A103" s="105"/>
      <c r="B103" s="105"/>
      <c r="C103" s="105"/>
      <c r="D103" s="105"/>
      <c r="E103" s="105"/>
      <c r="F103" s="105"/>
      <c r="G103" s="105"/>
      <c r="H103" s="105"/>
      <c r="I103" s="105"/>
      <c r="J103" s="105"/>
      <c r="K103" s="105"/>
      <c r="L103" s="105"/>
    </row>
    <row r="104" spans="1:12" x14ac:dyDescent="0.3">
      <c r="A104" s="105"/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</row>
    <row r="105" spans="1:12" x14ac:dyDescent="0.3">
      <c r="A105" s="105"/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</row>
    <row r="106" spans="1:12" x14ac:dyDescent="0.3">
      <c r="A106" s="105"/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  <c r="L106" s="105"/>
    </row>
    <row r="107" spans="1:12" x14ac:dyDescent="0.3">
      <c r="A107" s="105"/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  <c r="L107" s="105"/>
    </row>
    <row r="108" spans="1:12" x14ac:dyDescent="0.3">
      <c r="A108" s="105"/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  <c r="L108" s="105"/>
    </row>
    <row r="109" spans="1:12" x14ac:dyDescent="0.3">
      <c r="A109" s="105"/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  <c r="L109" s="105"/>
    </row>
    <row r="110" spans="1:12" x14ac:dyDescent="0.3">
      <c r="A110" s="105"/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</row>
  </sheetData>
  <mergeCells count="1">
    <mergeCell ref="A1:L1"/>
  </mergeCells>
  <pageMargins left="0.7" right="0.7" top="0.75" bottom="0.75" header="0.3" footer="0.3"/>
  <pageSetup paperSize="9" scale="5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2"/>
  <sheetViews>
    <sheetView showZeros="0" zoomScaleNormal="100" workbookViewId="0">
      <selection sqref="A1:L1"/>
    </sheetView>
  </sheetViews>
  <sheetFormatPr defaultColWidth="9.109375" defaultRowHeight="14.4" x14ac:dyDescent="0.3"/>
  <cols>
    <col min="1" max="1" width="26" style="101" customWidth="1"/>
    <col min="2" max="2" width="16" style="101" customWidth="1"/>
    <col min="3" max="3" width="8.33203125" style="101" customWidth="1"/>
    <col min="4" max="4" width="4.88671875" style="101" customWidth="1"/>
    <col min="5" max="12" width="9.6640625" style="101" customWidth="1"/>
    <col min="13" max="16384" width="9.109375" style="101"/>
  </cols>
  <sheetData>
    <row r="1" spans="1:12" ht="21.6" x14ac:dyDescent="0.3">
      <c r="A1" s="189" t="s">
        <v>87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</row>
    <row r="2" spans="1:12" ht="15" x14ac:dyDescent="0.35">
      <c r="A2" s="106" t="s">
        <v>14</v>
      </c>
      <c r="B2" s="107"/>
      <c r="C2" s="107"/>
      <c r="D2" s="107"/>
      <c r="E2" s="105"/>
      <c r="F2" s="105"/>
      <c r="G2" s="105"/>
      <c r="H2" s="105"/>
      <c r="I2" s="105"/>
      <c r="J2" s="105"/>
      <c r="K2" s="105"/>
      <c r="L2" s="105"/>
    </row>
    <row r="3" spans="1:12" ht="15" x14ac:dyDescent="0.35">
      <c r="A3" s="71"/>
      <c r="B3" s="71"/>
      <c r="C3" s="72"/>
      <c r="D3" s="73"/>
      <c r="E3" s="74">
        <v>2015</v>
      </c>
      <c r="F3" s="74">
        <v>2014</v>
      </c>
      <c r="G3" s="74">
        <v>2015</v>
      </c>
      <c r="H3" s="74">
        <v>2014</v>
      </c>
      <c r="I3" s="74">
        <v>2014</v>
      </c>
      <c r="J3" s="74">
        <v>2013</v>
      </c>
      <c r="K3" s="74">
        <v>2012</v>
      </c>
      <c r="L3" s="74">
        <v>2011</v>
      </c>
    </row>
    <row r="4" spans="1:12" ht="15" x14ac:dyDescent="0.35">
      <c r="A4" s="75"/>
      <c r="B4" s="75"/>
      <c r="C4" s="72"/>
      <c r="D4" s="73"/>
      <c r="E4" s="74" t="s">
        <v>127</v>
      </c>
      <c r="F4" s="74" t="s">
        <v>127</v>
      </c>
      <c r="G4" s="74" t="s">
        <v>126</v>
      </c>
      <c r="H4" s="74" t="s">
        <v>126</v>
      </c>
      <c r="I4" s="74"/>
      <c r="J4" s="74"/>
      <c r="K4" s="74"/>
      <c r="L4" s="74"/>
    </row>
    <row r="5" spans="1:12" ht="15" x14ac:dyDescent="0.35">
      <c r="A5" s="72" t="s">
        <v>8</v>
      </c>
      <c r="B5" s="75"/>
      <c r="C5" s="72"/>
      <c r="D5" s="72" t="s">
        <v>92</v>
      </c>
      <c r="E5" s="76"/>
      <c r="F5" s="76"/>
      <c r="G5" s="76"/>
      <c r="H5" s="76"/>
      <c r="I5" s="76"/>
      <c r="J5" s="76"/>
      <c r="K5" s="76"/>
      <c r="L5" s="76"/>
    </row>
    <row r="6" spans="1:12" ht="3.75" customHeight="1" x14ac:dyDescent="0.3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</row>
    <row r="7" spans="1:12" ht="15" x14ac:dyDescent="0.35">
      <c r="A7" s="109" t="s">
        <v>9</v>
      </c>
      <c r="B7" s="110"/>
      <c r="C7" s="110"/>
      <c r="D7" s="110"/>
      <c r="E7" s="84">
        <v>77.290999999999997</v>
      </c>
      <c r="F7" s="15">
        <v>72.905000000000001</v>
      </c>
      <c r="G7" s="84">
        <v>238.703</v>
      </c>
      <c r="H7" s="15">
        <v>232.35900000000001</v>
      </c>
      <c r="I7" s="84">
        <v>315.41199999999998</v>
      </c>
      <c r="J7" s="15">
        <v>296.55700000000002</v>
      </c>
      <c r="K7" s="15">
        <v>287.35599999999999</v>
      </c>
      <c r="L7" s="15">
        <v>275.73599999999999</v>
      </c>
    </row>
    <row r="8" spans="1:12" ht="15" x14ac:dyDescent="0.35">
      <c r="A8" s="109" t="s">
        <v>10</v>
      </c>
      <c r="B8" s="66"/>
      <c r="C8" s="66"/>
      <c r="D8" s="66"/>
      <c r="E8" s="85">
        <v>-65.937999999999988</v>
      </c>
      <c r="F8" s="19">
        <v>-63.579000000000008</v>
      </c>
      <c r="G8" s="85">
        <v>-207.96300000000002</v>
      </c>
      <c r="H8" s="19">
        <v>-202.10699999999997</v>
      </c>
      <c r="I8" s="85">
        <v>-274.16699999999997</v>
      </c>
      <c r="J8" s="19">
        <v>-256.49199999999996</v>
      </c>
      <c r="K8" s="19">
        <v>-242.97499999999999</v>
      </c>
      <c r="L8" s="19">
        <v>-220.221</v>
      </c>
    </row>
    <row r="9" spans="1:12" ht="15" x14ac:dyDescent="0.35">
      <c r="A9" s="109" t="s">
        <v>11</v>
      </c>
      <c r="B9" s="66"/>
      <c r="C9" s="66"/>
      <c r="D9" s="66"/>
      <c r="E9" s="85">
        <v>0.43399999999999994</v>
      </c>
      <c r="F9" s="19">
        <v>1.6949999999999998</v>
      </c>
      <c r="G9" s="85">
        <v>1.0640000000000001</v>
      </c>
      <c r="H9" s="19">
        <v>2.4590000000000001</v>
      </c>
      <c r="I9" s="85">
        <v>6.2869999999999999</v>
      </c>
      <c r="J9" s="19">
        <v>6.3710000000000004</v>
      </c>
      <c r="K9" s="19">
        <v>1.2809999999999999</v>
      </c>
      <c r="L9" s="19">
        <v>0.48699999999999999</v>
      </c>
    </row>
    <row r="10" spans="1:12" ht="15" x14ac:dyDescent="0.35">
      <c r="A10" s="109" t="s">
        <v>12</v>
      </c>
      <c r="B10" s="66"/>
      <c r="C10" s="66"/>
      <c r="D10" s="66"/>
      <c r="E10" s="85">
        <v>0</v>
      </c>
      <c r="F10" s="19">
        <v>0</v>
      </c>
      <c r="G10" s="85">
        <v>0</v>
      </c>
      <c r="H10" s="19">
        <v>0</v>
      </c>
      <c r="I10" s="85">
        <v>0</v>
      </c>
      <c r="J10" s="19">
        <v>0</v>
      </c>
      <c r="K10" s="19">
        <v>0</v>
      </c>
      <c r="L10" s="19">
        <v>9.2999999999999999E-2</v>
      </c>
    </row>
    <row r="11" spans="1:12" ht="15" x14ac:dyDescent="0.35">
      <c r="A11" s="111" t="s">
        <v>13</v>
      </c>
      <c r="B11" s="70"/>
      <c r="C11" s="70"/>
      <c r="D11" s="70"/>
      <c r="E11" s="86">
        <v>0</v>
      </c>
      <c r="F11" s="23">
        <v>0</v>
      </c>
      <c r="G11" s="86">
        <v>0</v>
      </c>
      <c r="H11" s="23">
        <v>0</v>
      </c>
      <c r="I11" s="86">
        <v>0</v>
      </c>
      <c r="J11" s="23">
        <v>0</v>
      </c>
      <c r="K11" s="23">
        <v>-4.0000000000000036E-3</v>
      </c>
      <c r="L11" s="23">
        <v>1</v>
      </c>
    </row>
    <row r="12" spans="1:12" x14ac:dyDescent="0.3">
      <c r="A12" s="112" t="s">
        <v>0</v>
      </c>
      <c r="B12" s="112"/>
      <c r="C12" s="112"/>
      <c r="D12" s="112"/>
      <c r="E12" s="84">
        <f t="shared" ref="E12:L12" si="0">SUM(E7:E11)</f>
        <v>11.787000000000008</v>
      </c>
      <c r="F12" s="14">
        <f t="shared" si="0"/>
        <v>11.020999999999994</v>
      </c>
      <c r="G12" s="84">
        <f t="shared" si="0"/>
        <v>31.803999999999981</v>
      </c>
      <c r="H12" s="15">
        <f t="shared" si="0"/>
        <v>32.711000000000041</v>
      </c>
      <c r="I12" s="84">
        <f t="shared" si="0"/>
        <v>47.532000000000004</v>
      </c>
      <c r="J12" s="16">
        <f t="shared" si="0"/>
        <v>46.436000000000057</v>
      </c>
      <c r="K12" s="16">
        <f t="shared" si="0"/>
        <v>45.658000000000001</v>
      </c>
      <c r="L12" s="16">
        <f t="shared" si="0"/>
        <v>57.094999999999992</v>
      </c>
    </row>
    <row r="13" spans="1:12" ht="15" x14ac:dyDescent="0.35">
      <c r="A13" s="111" t="s">
        <v>70</v>
      </c>
      <c r="B13" s="70"/>
      <c r="C13" s="70"/>
      <c r="D13" s="70"/>
      <c r="E13" s="86">
        <v>-1.125</v>
      </c>
      <c r="F13" s="23">
        <v>-0.89000000000000012</v>
      </c>
      <c r="G13" s="86">
        <v>-3.1470000000000002</v>
      </c>
      <c r="H13" s="23">
        <v>-2.4089999999999998</v>
      </c>
      <c r="I13" s="86">
        <v>-3.327</v>
      </c>
      <c r="J13" s="23">
        <v>-2.4289999999999998</v>
      </c>
      <c r="K13" s="23">
        <v>-4.2439999999999998</v>
      </c>
      <c r="L13" s="23">
        <v>-4.8840000000000003</v>
      </c>
    </row>
    <row r="14" spans="1:12" x14ac:dyDescent="0.3">
      <c r="A14" s="112" t="s">
        <v>1</v>
      </c>
      <c r="B14" s="112"/>
      <c r="C14" s="112"/>
      <c r="D14" s="112"/>
      <c r="E14" s="84">
        <f t="shared" ref="E14:L14" si="1">SUM(E12:E13)</f>
        <v>10.662000000000008</v>
      </c>
      <c r="F14" s="14">
        <f t="shared" si="1"/>
        <v>10.130999999999993</v>
      </c>
      <c r="G14" s="84">
        <f t="shared" si="1"/>
        <v>28.656999999999982</v>
      </c>
      <c r="H14" s="15">
        <f t="shared" si="1"/>
        <v>30.302000000000042</v>
      </c>
      <c r="I14" s="84">
        <f t="shared" si="1"/>
        <v>44.205000000000005</v>
      </c>
      <c r="J14" s="16">
        <f t="shared" si="1"/>
        <v>44.007000000000055</v>
      </c>
      <c r="K14" s="16">
        <f t="shared" si="1"/>
        <v>41.414000000000001</v>
      </c>
      <c r="L14" s="16">
        <f t="shared" si="1"/>
        <v>52.210999999999991</v>
      </c>
    </row>
    <row r="15" spans="1:12" ht="15" x14ac:dyDescent="0.35">
      <c r="A15" s="109" t="s">
        <v>15</v>
      </c>
      <c r="B15" s="113"/>
      <c r="C15" s="113"/>
      <c r="D15" s="113"/>
      <c r="E15" s="85">
        <v>0</v>
      </c>
      <c r="F15" s="19">
        <v>0</v>
      </c>
      <c r="G15" s="85">
        <v>0</v>
      </c>
      <c r="H15" s="19">
        <v>0</v>
      </c>
      <c r="I15" s="85">
        <v>0</v>
      </c>
      <c r="J15" s="19">
        <v>0</v>
      </c>
      <c r="K15" s="19">
        <v>0</v>
      </c>
      <c r="L15" s="19">
        <v>0</v>
      </c>
    </row>
    <row r="16" spans="1:12" ht="15" x14ac:dyDescent="0.35">
      <c r="A16" s="111" t="s">
        <v>16</v>
      </c>
      <c r="B16" s="70"/>
      <c r="C16" s="70"/>
      <c r="D16" s="70"/>
      <c r="E16" s="86">
        <v>0</v>
      </c>
      <c r="F16" s="23">
        <v>0</v>
      </c>
      <c r="G16" s="86">
        <v>0</v>
      </c>
      <c r="H16" s="23">
        <v>0</v>
      </c>
      <c r="I16" s="86">
        <v>0</v>
      </c>
      <c r="J16" s="23">
        <v>0</v>
      </c>
      <c r="K16" s="23">
        <v>0</v>
      </c>
      <c r="L16" s="23">
        <v>0</v>
      </c>
    </row>
    <row r="17" spans="1:12" x14ac:dyDescent="0.3">
      <c r="A17" s="112" t="s">
        <v>2</v>
      </c>
      <c r="B17" s="112"/>
      <c r="C17" s="112"/>
      <c r="D17" s="112"/>
      <c r="E17" s="84">
        <f t="shared" ref="E17:L17" si="2">SUM(E14:E16)</f>
        <v>10.662000000000008</v>
      </c>
      <c r="F17" s="14">
        <f t="shared" si="2"/>
        <v>10.130999999999993</v>
      </c>
      <c r="G17" s="84">
        <f t="shared" si="2"/>
        <v>28.656999999999982</v>
      </c>
      <c r="H17" s="15">
        <f t="shared" si="2"/>
        <v>30.302000000000042</v>
      </c>
      <c r="I17" s="84">
        <f t="shared" si="2"/>
        <v>44.205000000000005</v>
      </c>
      <c r="J17" s="16">
        <f t="shared" si="2"/>
        <v>44.007000000000055</v>
      </c>
      <c r="K17" s="16">
        <f t="shared" si="2"/>
        <v>41.414000000000001</v>
      </c>
      <c r="L17" s="16">
        <f t="shared" si="2"/>
        <v>52.210999999999991</v>
      </c>
    </row>
    <row r="18" spans="1:12" ht="15" x14ac:dyDescent="0.35">
      <c r="A18" s="109" t="s">
        <v>17</v>
      </c>
      <c r="B18" s="66"/>
      <c r="C18" s="66"/>
      <c r="D18" s="66"/>
      <c r="E18" s="85">
        <v>4.9999999999999992E-3</v>
      </c>
      <c r="F18" s="19">
        <v>2.5999999999999995E-2</v>
      </c>
      <c r="G18" s="85">
        <v>1.9E-2</v>
      </c>
      <c r="H18" s="19">
        <v>0.19</v>
      </c>
      <c r="I18" s="85">
        <v>0.20800000000000002</v>
      </c>
      <c r="J18" s="19">
        <v>0.46899999999999997</v>
      </c>
      <c r="K18" s="19">
        <v>1.014</v>
      </c>
      <c r="L18" s="19">
        <v>1.2450000000000001</v>
      </c>
    </row>
    <row r="19" spans="1:12" ht="15" x14ac:dyDescent="0.35">
      <c r="A19" s="111" t="s">
        <v>18</v>
      </c>
      <c r="B19" s="70"/>
      <c r="C19" s="70"/>
      <c r="D19" s="70"/>
      <c r="E19" s="86">
        <v>-1.9119999999999999</v>
      </c>
      <c r="F19" s="23">
        <v>-2.6650000000000009</v>
      </c>
      <c r="G19" s="86">
        <v>-5.9409999999999998</v>
      </c>
      <c r="H19" s="23">
        <v>-8.4039999999999999</v>
      </c>
      <c r="I19" s="86">
        <v>-10.965999999999999</v>
      </c>
      <c r="J19" s="23">
        <v>-15.292000000000002</v>
      </c>
      <c r="K19" s="23">
        <v>-17.283000000000001</v>
      </c>
      <c r="L19" s="23">
        <v>-11.414999999999999</v>
      </c>
    </row>
    <row r="20" spans="1:12" x14ac:dyDescent="0.3">
      <c r="A20" s="112" t="s">
        <v>3</v>
      </c>
      <c r="B20" s="112"/>
      <c r="C20" s="112"/>
      <c r="D20" s="112"/>
      <c r="E20" s="84">
        <f t="shared" ref="E20:L20" si="3">SUM(E17:E19)</f>
        <v>8.7550000000000097</v>
      </c>
      <c r="F20" s="14">
        <f t="shared" si="3"/>
        <v>7.491999999999992</v>
      </c>
      <c r="G20" s="84">
        <f t="shared" si="3"/>
        <v>22.734999999999982</v>
      </c>
      <c r="H20" s="15">
        <f t="shared" si="3"/>
        <v>22.088000000000044</v>
      </c>
      <c r="I20" s="84">
        <f t="shared" si="3"/>
        <v>33.447000000000003</v>
      </c>
      <c r="J20" s="16">
        <f t="shared" si="3"/>
        <v>29.184000000000054</v>
      </c>
      <c r="K20" s="16">
        <f t="shared" si="3"/>
        <v>25.145000000000003</v>
      </c>
      <c r="L20" s="16">
        <f t="shared" si="3"/>
        <v>42.04099999999999</v>
      </c>
    </row>
    <row r="21" spans="1:12" ht="15" x14ac:dyDescent="0.35">
      <c r="A21" s="109" t="s">
        <v>19</v>
      </c>
      <c r="B21" s="66"/>
      <c r="C21" s="66"/>
      <c r="D21" s="66"/>
      <c r="E21" s="85">
        <v>-2.0509999999999997</v>
      </c>
      <c r="F21" s="19">
        <v>-2.9240000000000004</v>
      </c>
      <c r="G21" s="85">
        <v>-7.4139999999999997</v>
      </c>
      <c r="H21" s="19">
        <v>-6.9290000000000003</v>
      </c>
      <c r="I21" s="85">
        <v>-8.3879999999999999</v>
      </c>
      <c r="J21" s="19">
        <v>-6.73</v>
      </c>
      <c r="K21" s="19">
        <v>-9.2379999999999995</v>
      </c>
      <c r="L21" s="19">
        <v>-10.639999999999999</v>
      </c>
    </row>
    <row r="22" spans="1:12" ht="15" x14ac:dyDescent="0.35">
      <c r="A22" s="111" t="s">
        <v>75</v>
      </c>
      <c r="B22" s="114"/>
      <c r="C22" s="114"/>
      <c r="D22" s="114"/>
      <c r="E22" s="86">
        <v>0</v>
      </c>
      <c r="F22" s="23">
        <v>0</v>
      </c>
      <c r="G22" s="86">
        <v>0</v>
      </c>
      <c r="H22" s="23">
        <v>0</v>
      </c>
      <c r="I22" s="86">
        <v>0</v>
      </c>
      <c r="J22" s="23">
        <v>0</v>
      </c>
      <c r="K22" s="23">
        <v>0</v>
      </c>
      <c r="L22" s="23">
        <v>0</v>
      </c>
    </row>
    <row r="23" spans="1:12" ht="15" x14ac:dyDescent="0.35">
      <c r="A23" s="115" t="s">
        <v>20</v>
      </c>
      <c r="B23" s="116"/>
      <c r="C23" s="116"/>
      <c r="D23" s="116"/>
      <c r="E23" s="84">
        <f t="shared" ref="E23:L23" si="4">SUM(E20:E22)</f>
        <v>6.7040000000000095</v>
      </c>
      <c r="F23" s="14">
        <f t="shared" si="4"/>
        <v>4.5679999999999916</v>
      </c>
      <c r="G23" s="84">
        <f t="shared" si="4"/>
        <v>15.320999999999982</v>
      </c>
      <c r="H23" s="15">
        <f t="shared" si="4"/>
        <v>15.159000000000043</v>
      </c>
      <c r="I23" s="84">
        <f t="shared" si="4"/>
        <v>25.059000000000005</v>
      </c>
      <c r="J23" s="16">
        <f t="shared" si="4"/>
        <v>22.454000000000054</v>
      </c>
      <c r="K23" s="16">
        <f t="shared" si="4"/>
        <v>15.907000000000004</v>
      </c>
      <c r="L23" s="16">
        <f t="shared" si="4"/>
        <v>31.400999999999989</v>
      </c>
    </row>
    <row r="24" spans="1:12" ht="15" x14ac:dyDescent="0.35">
      <c r="A24" s="109" t="s">
        <v>21</v>
      </c>
      <c r="B24" s="66"/>
      <c r="C24" s="66"/>
      <c r="D24" s="66"/>
      <c r="E24" s="85">
        <v>6.7040000000000051</v>
      </c>
      <c r="F24" s="19">
        <v>4.5679999999999854</v>
      </c>
      <c r="G24" s="85">
        <v>15.321000000000033</v>
      </c>
      <c r="H24" s="19">
        <v>15.15900000000004</v>
      </c>
      <c r="I24" s="85">
        <v>25.059000000000083</v>
      </c>
      <c r="J24" s="19">
        <v>22.454000000000029</v>
      </c>
      <c r="K24" s="19">
        <v>15.907</v>
      </c>
      <c r="L24" s="19">
        <v>31.401000000000021</v>
      </c>
    </row>
    <row r="25" spans="1:12" ht="15" x14ac:dyDescent="0.35">
      <c r="A25" s="109" t="s">
        <v>77</v>
      </c>
      <c r="B25" s="66"/>
      <c r="C25" s="66"/>
      <c r="D25" s="66"/>
      <c r="E25" s="85">
        <v>0</v>
      </c>
      <c r="F25" s="19">
        <v>0</v>
      </c>
      <c r="G25" s="85">
        <v>0</v>
      </c>
      <c r="H25" s="19">
        <v>0</v>
      </c>
      <c r="I25" s="85">
        <v>0</v>
      </c>
      <c r="J25" s="19">
        <v>0</v>
      </c>
      <c r="K25" s="19">
        <v>0</v>
      </c>
      <c r="L25" s="19">
        <v>0</v>
      </c>
    </row>
    <row r="26" spans="1:12" ht="15" x14ac:dyDescent="0.35">
      <c r="A26" s="145"/>
      <c r="B26" s="145"/>
      <c r="C26" s="145"/>
      <c r="D26" s="145"/>
      <c r="E26" s="146"/>
      <c r="F26" s="147"/>
      <c r="G26" s="146"/>
      <c r="H26" s="147"/>
      <c r="I26" s="146"/>
      <c r="J26" s="147"/>
      <c r="K26" s="147"/>
      <c r="L26" s="147"/>
    </row>
    <row r="27" spans="1:12" ht="15" x14ac:dyDescent="0.35">
      <c r="A27" s="143" t="s">
        <v>80</v>
      </c>
      <c r="B27" s="66"/>
      <c r="C27" s="66"/>
      <c r="D27" s="66"/>
      <c r="E27" s="85">
        <v>-0.12000000000000011</v>
      </c>
      <c r="F27" s="19">
        <v>-1.1899999999999995</v>
      </c>
      <c r="G27" s="85">
        <v>-3.4359999999999999</v>
      </c>
      <c r="H27" s="19">
        <v>-5.3209999999999997</v>
      </c>
      <c r="I27" s="85">
        <v>-6.2249999999999996</v>
      </c>
      <c r="J27" s="19">
        <v>0</v>
      </c>
      <c r="K27" s="19">
        <v>-2.4</v>
      </c>
      <c r="L27" s="19">
        <v>0</v>
      </c>
    </row>
    <row r="28" spans="1:12" ht="15" x14ac:dyDescent="0.35">
      <c r="A28" s="144" t="s">
        <v>81</v>
      </c>
      <c r="B28" s="145"/>
      <c r="C28" s="145"/>
      <c r="D28" s="145"/>
      <c r="E28" s="160">
        <f t="shared" ref="E28:L28" si="5">E14-E27</f>
        <v>10.782000000000007</v>
      </c>
      <c r="F28" s="161">
        <f t="shared" si="5"/>
        <v>11.320999999999993</v>
      </c>
      <c r="G28" s="160">
        <f t="shared" si="5"/>
        <v>32.092999999999982</v>
      </c>
      <c r="H28" s="161">
        <f t="shared" si="5"/>
        <v>35.62300000000004</v>
      </c>
      <c r="I28" s="160">
        <f t="shared" si="5"/>
        <v>50.430000000000007</v>
      </c>
      <c r="J28" s="161">
        <f t="shared" si="5"/>
        <v>44.007000000000055</v>
      </c>
      <c r="K28" s="161">
        <f t="shared" si="5"/>
        <v>43.814</v>
      </c>
      <c r="L28" s="161">
        <f t="shared" si="5"/>
        <v>52.210999999999991</v>
      </c>
    </row>
    <row r="29" spans="1:12" ht="15" x14ac:dyDescent="0.35">
      <c r="A29" s="109"/>
      <c r="B29" s="66"/>
      <c r="C29" s="66"/>
      <c r="D29" s="66"/>
      <c r="E29" s="20"/>
      <c r="F29" s="20"/>
      <c r="G29" s="20"/>
      <c r="H29" s="20"/>
      <c r="I29" s="20"/>
      <c r="J29" s="20"/>
      <c r="K29" s="20"/>
      <c r="L29" s="20"/>
    </row>
    <row r="30" spans="1:12" ht="15" x14ac:dyDescent="0.35">
      <c r="A30" s="71"/>
      <c r="B30" s="71"/>
      <c r="C30" s="72"/>
      <c r="D30" s="73"/>
      <c r="E30" s="74">
        <v>2015</v>
      </c>
      <c r="F30" s="74">
        <v>2014</v>
      </c>
      <c r="G30" s="74">
        <v>2015</v>
      </c>
      <c r="H30" s="74">
        <v>2014</v>
      </c>
      <c r="I30" s="74">
        <v>2014</v>
      </c>
      <c r="J30" s="74">
        <v>2013</v>
      </c>
      <c r="K30" s="74">
        <v>2012</v>
      </c>
      <c r="L30" s="74">
        <v>2011</v>
      </c>
    </row>
    <row r="31" spans="1:12" ht="15" x14ac:dyDescent="0.35">
      <c r="A31" s="75"/>
      <c r="B31" s="75"/>
      <c r="C31" s="72"/>
      <c r="D31" s="73"/>
      <c r="E31" s="77" t="s">
        <v>127</v>
      </c>
      <c r="F31" s="77" t="s">
        <v>127</v>
      </c>
      <c r="G31" s="77" t="s">
        <v>126</v>
      </c>
      <c r="H31" s="77" t="s">
        <v>126</v>
      </c>
      <c r="I31" s="77"/>
      <c r="J31" s="77"/>
      <c r="K31" s="77"/>
      <c r="L31" s="77"/>
    </row>
    <row r="32" spans="1:12" ht="15" x14ac:dyDescent="0.35">
      <c r="A32" s="72" t="s">
        <v>74</v>
      </c>
      <c r="B32" s="78"/>
      <c r="C32" s="72"/>
      <c r="D32" s="72"/>
      <c r="E32" s="79"/>
      <c r="F32" s="79"/>
      <c r="G32" s="79"/>
      <c r="H32" s="79"/>
      <c r="I32" s="79"/>
      <c r="J32" s="79"/>
      <c r="K32" s="79"/>
      <c r="L32" s="79"/>
    </row>
    <row r="33" spans="1:12" ht="3" customHeight="1" x14ac:dyDescent="0.35">
      <c r="A33" s="109"/>
      <c r="B33" s="69"/>
      <c r="C33" s="69"/>
      <c r="D33" s="69"/>
      <c r="E33" s="67"/>
      <c r="F33" s="67"/>
      <c r="G33" s="67"/>
      <c r="H33" s="67"/>
      <c r="I33" s="67"/>
      <c r="J33" s="67"/>
      <c r="K33" s="67"/>
      <c r="L33" s="67"/>
    </row>
    <row r="34" spans="1:12" ht="15" customHeight="1" x14ac:dyDescent="0.35">
      <c r="A34" s="109" t="s">
        <v>4</v>
      </c>
      <c r="B34" s="117"/>
      <c r="C34" s="117"/>
      <c r="D34" s="117"/>
      <c r="E34" s="85"/>
      <c r="F34" s="19"/>
      <c r="G34" s="85">
        <v>510.69299999999998</v>
      </c>
      <c r="H34" s="19">
        <v>510.69299999999998</v>
      </c>
      <c r="I34" s="85">
        <v>510.69299999999998</v>
      </c>
      <c r="J34" s="19">
        <v>510.69299999999998</v>
      </c>
      <c r="K34" s="19">
        <v>510.69299999999998</v>
      </c>
      <c r="L34" s="19">
        <v>510.69299999999998</v>
      </c>
    </row>
    <row r="35" spans="1:12" ht="15" customHeight="1" x14ac:dyDescent="0.35">
      <c r="A35" s="109" t="s">
        <v>22</v>
      </c>
      <c r="B35" s="110"/>
      <c r="C35" s="110"/>
      <c r="D35" s="110"/>
      <c r="E35" s="85"/>
      <c r="F35" s="19"/>
      <c r="G35" s="85">
        <v>15.91</v>
      </c>
      <c r="H35" s="19">
        <v>5.6660000000000004</v>
      </c>
      <c r="I35" s="85">
        <v>9.673</v>
      </c>
      <c r="J35" s="19">
        <v>4.234</v>
      </c>
      <c r="K35" s="19">
        <v>0</v>
      </c>
      <c r="L35" s="19">
        <v>0</v>
      </c>
    </row>
    <row r="36" spans="1:12" ht="15" customHeight="1" x14ac:dyDescent="0.35">
      <c r="A36" s="109" t="s">
        <v>23</v>
      </c>
      <c r="B36" s="110"/>
      <c r="C36" s="110"/>
      <c r="D36" s="110"/>
      <c r="E36" s="85"/>
      <c r="F36" s="19"/>
      <c r="G36" s="85">
        <v>5.6529999999999996</v>
      </c>
      <c r="H36" s="19">
        <v>6.6710000000000012</v>
      </c>
      <c r="I36" s="85">
        <v>6.4779999999999998</v>
      </c>
      <c r="J36" s="19">
        <v>6.7740000000000009</v>
      </c>
      <c r="K36" s="19">
        <v>7.7410000000000005</v>
      </c>
      <c r="L36" s="19">
        <v>62.6</v>
      </c>
    </row>
    <row r="37" spans="1:12" ht="15" customHeight="1" x14ac:dyDescent="0.35">
      <c r="A37" s="109" t="s">
        <v>24</v>
      </c>
      <c r="B37" s="110"/>
      <c r="C37" s="110"/>
      <c r="D37" s="110"/>
      <c r="E37" s="85"/>
      <c r="F37" s="19"/>
      <c r="G37" s="85">
        <v>0</v>
      </c>
      <c r="H37" s="19">
        <v>0</v>
      </c>
      <c r="I37" s="85">
        <v>0</v>
      </c>
      <c r="J37" s="19">
        <v>0</v>
      </c>
      <c r="K37" s="19">
        <v>0</v>
      </c>
      <c r="L37" s="19">
        <v>0</v>
      </c>
    </row>
    <row r="38" spans="1:12" ht="15" customHeight="1" x14ac:dyDescent="0.35">
      <c r="A38" s="111" t="s">
        <v>25</v>
      </c>
      <c r="B38" s="70"/>
      <c r="C38" s="70"/>
      <c r="D38" s="70"/>
      <c r="E38" s="86"/>
      <c r="F38" s="23"/>
      <c r="G38" s="86">
        <v>5.8159999999999998</v>
      </c>
      <c r="H38" s="23">
        <v>5.351</v>
      </c>
      <c r="I38" s="86">
        <v>6.1669999999999998</v>
      </c>
      <c r="J38" s="23">
        <v>5.0350000000000001</v>
      </c>
      <c r="K38" s="23">
        <v>0</v>
      </c>
      <c r="L38" s="23">
        <v>0.40700000000000003</v>
      </c>
    </row>
    <row r="39" spans="1:12" ht="15" customHeight="1" x14ac:dyDescent="0.35">
      <c r="A39" s="106" t="s">
        <v>26</v>
      </c>
      <c r="B39" s="112"/>
      <c r="C39" s="112"/>
      <c r="D39" s="112"/>
      <c r="E39" s="90"/>
      <c r="F39" s="14"/>
      <c r="G39" s="90">
        <f t="shared" ref="G39:L39" si="6">SUM(G34:G38)</f>
        <v>538.072</v>
      </c>
      <c r="H39" s="14">
        <f t="shared" si="6"/>
        <v>528.38100000000009</v>
      </c>
      <c r="I39" s="90">
        <f t="shared" si="6"/>
        <v>533.01099999999997</v>
      </c>
      <c r="J39" s="16">
        <f t="shared" si="6"/>
        <v>526.73599999999999</v>
      </c>
      <c r="K39" s="16">
        <f t="shared" si="6"/>
        <v>518.43399999999997</v>
      </c>
      <c r="L39" s="16">
        <f t="shared" si="6"/>
        <v>573.70000000000005</v>
      </c>
    </row>
    <row r="40" spans="1:12" ht="15" customHeight="1" x14ac:dyDescent="0.35">
      <c r="A40" s="109" t="s">
        <v>27</v>
      </c>
      <c r="B40" s="66"/>
      <c r="C40" s="66"/>
      <c r="D40" s="66"/>
      <c r="E40" s="85"/>
      <c r="F40" s="19"/>
      <c r="G40" s="85">
        <v>5.2600000000000007</v>
      </c>
      <c r="H40" s="19">
        <v>6.4109999999999996</v>
      </c>
      <c r="I40" s="85">
        <v>4.8839999999999995</v>
      </c>
      <c r="J40" s="19">
        <v>4.8099999999999996</v>
      </c>
      <c r="K40" s="19">
        <v>6.5069999999999997</v>
      </c>
      <c r="L40" s="19">
        <v>5.3019999999999996</v>
      </c>
    </row>
    <row r="41" spans="1:12" ht="15" customHeight="1" x14ac:dyDescent="0.35">
      <c r="A41" s="109" t="s">
        <v>28</v>
      </c>
      <c r="B41" s="66"/>
      <c r="C41" s="66"/>
      <c r="D41" s="66"/>
      <c r="E41" s="85"/>
      <c r="F41" s="19"/>
      <c r="G41" s="85">
        <v>0</v>
      </c>
      <c r="H41" s="19">
        <v>0</v>
      </c>
      <c r="I41" s="85">
        <v>0</v>
      </c>
      <c r="J41" s="19">
        <v>0</v>
      </c>
      <c r="K41" s="19">
        <v>0</v>
      </c>
      <c r="L41" s="19">
        <v>0</v>
      </c>
    </row>
    <row r="42" spans="1:12" ht="15" customHeight="1" x14ac:dyDescent="0.35">
      <c r="A42" s="109" t="s">
        <v>29</v>
      </c>
      <c r="B42" s="66"/>
      <c r="C42" s="66"/>
      <c r="D42" s="66"/>
      <c r="E42" s="85"/>
      <c r="F42" s="19"/>
      <c r="G42" s="85">
        <v>48.908999999999999</v>
      </c>
      <c r="H42" s="19">
        <v>58.817999999999998</v>
      </c>
      <c r="I42" s="85">
        <v>67.322999999999993</v>
      </c>
      <c r="J42" s="19">
        <v>78.552999999999997</v>
      </c>
      <c r="K42" s="19">
        <v>65.628999999999991</v>
      </c>
      <c r="L42" s="19">
        <v>42.960999999999999</v>
      </c>
    </row>
    <row r="43" spans="1:12" ht="15" customHeight="1" x14ac:dyDescent="0.35">
      <c r="A43" s="109" t="s">
        <v>30</v>
      </c>
      <c r="B43" s="66"/>
      <c r="C43" s="66"/>
      <c r="D43" s="66"/>
      <c r="E43" s="85"/>
      <c r="F43" s="19"/>
      <c r="G43" s="85">
        <v>1.151</v>
      </c>
      <c r="H43" s="19">
        <v>0.77600000000000002</v>
      </c>
      <c r="I43" s="85">
        <v>8.8030000000000008</v>
      </c>
      <c r="J43" s="19">
        <v>5.3719999999999999</v>
      </c>
      <c r="K43" s="19">
        <v>14.103999999999999</v>
      </c>
      <c r="L43" s="19">
        <v>18.347999999999999</v>
      </c>
    </row>
    <row r="44" spans="1:12" ht="15" customHeight="1" x14ac:dyDescent="0.35">
      <c r="A44" s="111" t="s">
        <v>31</v>
      </c>
      <c r="B44" s="70"/>
      <c r="C44" s="70"/>
      <c r="D44" s="70"/>
      <c r="E44" s="86"/>
      <c r="F44" s="23"/>
      <c r="G44" s="86">
        <v>0</v>
      </c>
      <c r="H44" s="23">
        <v>0</v>
      </c>
      <c r="I44" s="86">
        <v>0</v>
      </c>
      <c r="J44" s="23">
        <v>0</v>
      </c>
      <c r="K44" s="23">
        <v>0</v>
      </c>
      <c r="L44" s="23">
        <v>0</v>
      </c>
    </row>
    <row r="45" spans="1:12" ht="15" customHeight="1" x14ac:dyDescent="0.35">
      <c r="A45" s="118" t="s">
        <v>32</v>
      </c>
      <c r="B45" s="81"/>
      <c r="C45" s="81"/>
      <c r="D45" s="81"/>
      <c r="E45" s="91"/>
      <c r="F45" s="34"/>
      <c r="G45" s="91">
        <f t="shared" ref="G45:L45" si="7">SUM(G40:G44)</f>
        <v>55.32</v>
      </c>
      <c r="H45" s="34">
        <f t="shared" si="7"/>
        <v>66.004999999999995</v>
      </c>
      <c r="I45" s="91">
        <f t="shared" si="7"/>
        <v>81.009999999999991</v>
      </c>
      <c r="J45" s="35">
        <f t="shared" si="7"/>
        <v>88.734999999999999</v>
      </c>
      <c r="K45" s="35">
        <f t="shared" si="7"/>
        <v>86.24</v>
      </c>
      <c r="L45" s="35">
        <f t="shared" si="7"/>
        <v>66.61099999999999</v>
      </c>
    </row>
    <row r="46" spans="1:12" ht="15" customHeight="1" x14ac:dyDescent="0.35">
      <c r="A46" s="106" t="s">
        <v>33</v>
      </c>
      <c r="B46" s="82"/>
      <c r="C46" s="82"/>
      <c r="D46" s="82"/>
      <c r="E46" s="90"/>
      <c r="F46" s="14"/>
      <c r="G46" s="90">
        <f t="shared" ref="G46:L46" si="8">G39+G45</f>
        <v>593.39200000000005</v>
      </c>
      <c r="H46" s="14">
        <f t="shared" si="8"/>
        <v>594.38600000000008</v>
      </c>
      <c r="I46" s="90">
        <f t="shared" si="8"/>
        <v>614.02099999999996</v>
      </c>
      <c r="J46" s="16">
        <f t="shared" si="8"/>
        <v>615.471</v>
      </c>
      <c r="K46" s="16">
        <f t="shared" si="8"/>
        <v>604.67399999999998</v>
      </c>
      <c r="L46" s="16">
        <f t="shared" si="8"/>
        <v>640.31100000000004</v>
      </c>
    </row>
    <row r="47" spans="1:12" ht="15" customHeight="1" x14ac:dyDescent="0.35">
      <c r="A47" s="109" t="s">
        <v>34</v>
      </c>
      <c r="B47" s="66"/>
      <c r="C47" s="66"/>
      <c r="D47" s="66"/>
      <c r="E47" s="85"/>
      <c r="F47" s="19"/>
      <c r="G47" s="85">
        <v>316.29199999999997</v>
      </c>
      <c r="H47" s="19">
        <v>291.50900000000001</v>
      </c>
      <c r="I47" s="85">
        <v>302.50900000000001</v>
      </c>
      <c r="J47" s="19">
        <v>276.13799999999998</v>
      </c>
      <c r="K47" s="19">
        <v>254.59200000000001</v>
      </c>
      <c r="L47" s="19">
        <v>391.65900000000005</v>
      </c>
    </row>
    <row r="48" spans="1:12" ht="15" customHeight="1" x14ac:dyDescent="0.35">
      <c r="A48" s="109" t="s">
        <v>76</v>
      </c>
      <c r="B48" s="66"/>
      <c r="C48" s="66"/>
      <c r="D48" s="66"/>
      <c r="E48" s="85"/>
      <c r="F48" s="19"/>
      <c r="G48" s="85">
        <v>0</v>
      </c>
      <c r="H48" s="19">
        <v>0</v>
      </c>
      <c r="I48" s="85">
        <v>0</v>
      </c>
      <c r="J48" s="19">
        <v>0</v>
      </c>
      <c r="K48" s="19">
        <v>0</v>
      </c>
      <c r="L48" s="19">
        <v>0</v>
      </c>
    </row>
    <row r="49" spans="1:12" ht="15" customHeight="1" x14ac:dyDescent="0.35">
      <c r="A49" s="109" t="s">
        <v>35</v>
      </c>
      <c r="B49" s="66"/>
      <c r="C49" s="66"/>
      <c r="D49" s="66"/>
      <c r="E49" s="85"/>
      <c r="F49" s="19"/>
      <c r="G49" s="85">
        <v>0</v>
      </c>
      <c r="H49" s="19">
        <v>0</v>
      </c>
      <c r="I49" s="85">
        <v>0</v>
      </c>
      <c r="J49" s="19">
        <v>0</v>
      </c>
      <c r="K49" s="19">
        <v>0</v>
      </c>
      <c r="L49" s="19">
        <v>0</v>
      </c>
    </row>
    <row r="50" spans="1:12" ht="15" customHeight="1" x14ac:dyDescent="0.35">
      <c r="A50" s="109" t="s">
        <v>36</v>
      </c>
      <c r="B50" s="66"/>
      <c r="C50" s="66"/>
      <c r="D50" s="66"/>
      <c r="E50" s="85"/>
      <c r="F50" s="19"/>
      <c r="G50" s="85">
        <v>8.266</v>
      </c>
      <c r="H50" s="19">
        <v>3.875</v>
      </c>
      <c r="I50" s="85">
        <v>7.3879999999999999</v>
      </c>
      <c r="J50" s="19">
        <v>3.585</v>
      </c>
      <c r="K50" s="19">
        <v>0.97899999999999998</v>
      </c>
      <c r="L50" s="19">
        <v>1.915</v>
      </c>
    </row>
    <row r="51" spans="1:12" ht="15" customHeight="1" x14ac:dyDescent="0.35">
      <c r="A51" s="109" t="s">
        <v>37</v>
      </c>
      <c r="B51" s="66"/>
      <c r="C51" s="66"/>
      <c r="D51" s="66"/>
      <c r="E51" s="85"/>
      <c r="F51" s="19"/>
      <c r="G51" s="85">
        <v>168.893</v>
      </c>
      <c r="H51" s="19">
        <v>194.76899999999998</v>
      </c>
      <c r="I51" s="85">
        <v>185.04300000000001</v>
      </c>
      <c r="J51" s="19">
        <v>208.79000000000002</v>
      </c>
      <c r="K51" s="19">
        <v>233.702</v>
      </c>
      <c r="L51" s="19">
        <v>162.636</v>
      </c>
    </row>
    <row r="52" spans="1:12" ht="15" customHeight="1" x14ac:dyDescent="0.35">
      <c r="A52" s="109" t="s">
        <v>38</v>
      </c>
      <c r="B52" s="66"/>
      <c r="C52" s="66"/>
      <c r="D52" s="66"/>
      <c r="E52" s="85"/>
      <c r="F52" s="19"/>
      <c r="G52" s="85">
        <v>84.058000000000007</v>
      </c>
      <c r="H52" s="19">
        <v>88.122000000000014</v>
      </c>
      <c r="I52" s="85">
        <v>103.19800000000001</v>
      </c>
      <c r="J52" s="19">
        <v>107.48599999999999</v>
      </c>
      <c r="K52" s="19">
        <v>98.552999999999997</v>
      </c>
      <c r="L52" s="19">
        <v>76.685999999999993</v>
      </c>
    </row>
    <row r="53" spans="1:12" ht="15" customHeight="1" x14ac:dyDescent="0.35">
      <c r="A53" s="109" t="s">
        <v>71</v>
      </c>
      <c r="B53" s="66"/>
      <c r="C53" s="66"/>
      <c r="D53" s="66"/>
      <c r="E53" s="85"/>
      <c r="F53" s="19"/>
      <c r="G53" s="85">
        <v>15.882999999999999</v>
      </c>
      <c r="H53" s="19">
        <v>16.111000000000001</v>
      </c>
      <c r="I53" s="85">
        <v>15.882999999999999</v>
      </c>
      <c r="J53" s="19">
        <v>19.472000000000001</v>
      </c>
      <c r="K53" s="19">
        <v>16.847999999999999</v>
      </c>
      <c r="L53" s="19">
        <v>7.415</v>
      </c>
    </row>
    <row r="54" spans="1:12" ht="15" customHeight="1" x14ac:dyDescent="0.35">
      <c r="A54" s="111" t="s">
        <v>39</v>
      </c>
      <c r="B54" s="70"/>
      <c r="C54" s="70"/>
      <c r="D54" s="70"/>
      <c r="E54" s="86"/>
      <c r="F54" s="23"/>
      <c r="G54" s="86">
        <v>0</v>
      </c>
      <c r="H54" s="23">
        <v>0</v>
      </c>
      <c r="I54" s="86">
        <v>0</v>
      </c>
      <c r="J54" s="23">
        <v>0</v>
      </c>
      <c r="K54" s="23">
        <v>0</v>
      </c>
      <c r="L54" s="23">
        <v>0</v>
      </c>
    </row>
    <row r="55" spans="1:12" ht="15" customHeight="1" x14ac:dyDescent="0.35">
      <c r="A55" s="106" t="s">
        <v>40</v>
      </c>
      <c r="B55" s="82"/>
      <c r="C55" s="82"/>
      <c r="D55" s="82"/>
      <c r="E55" s="90"/>
      <c r="F55" s="14"/>
      <c r="G55" s="90">
        <f t="shared" ref="G55:L55" si="9">SUM(G47:G54)</f>
        <v>593.39200000000005</v>
      </c>
      <c r="H55" s="14">
        <f t="shared" si="9"/>
        <v>594.38600000000008</v>
      </c>
      <c r="I55" s="90">
        <f t="shared" si="9"/>
        <v>614.02100000000007</v>
      </c>
      <c r="J55" s="16">
        <f t="shared" si="9"/>
        <v>615.471</v>
      </c>
      <c r="K55" s="16">
        <f t="shared" si="9"/>
        <v>604.67399999999998</v>
      </c>
      <c r="L55" s="16">
        <f t="shared" si="9"/>
        <v>640.31100000000004</v>
      </c>
    </row>
    <row r="56" spans="1:12" ht="15" x14ac:dyDescent="0.35">
      <c r="A56" s="109"/>
      <c r="B56" s="82"/>
      <c r="C56" s="82"/>
      <c r="D56" s="82"/>
      <c r="E56" s="20"/>
      <c r="F56" s="20"/>
      <c r="G56" s="20"/>
      <c r="H56" s="20"/>
      <c r="I56" s="20"/>
      <c r="J56" s="20"/>
      <c r="K56" s="20"/>
      <c r="L56" s="20"/>
    </row>
    <row r="57" spans="1:12" ht="15" x14ac:dyDescent="0.35">
      <c r="A57" s="80"/>
      <c r="B57" s="71"/>
      <c r="C57" s="73"/>
      <c r="D57" s="73"/>
      <c r="E57" s="74">
        <v>2015</v>
      </c>
      <c r="F57" s="74">
        <v>2014</v>
      </c>
      <c r="G57" s="74">
        <v>2015</v>
      </c>
      <c r="H57" s="74">
        <v>2014</v>
      </c>
      <c r="I57" s="74">
        <v>2014</v>
      </c>
      <c r="J57" s="74">
        <v>2013</v>
      </c>
      <c r="K57" s="74">
        <v>2012</v>
      </c>
      <c r="L57" s="74">
        <v>2011</v>
      </c>
    </row>
    <row r="58" spans="1:12" ht="15" x14ac:dyDescent="0.35">
      <c r="A58" s="75"/>
      <c r="B58" s="75"/>
      <c r="C58" s="73"/>
      <c r="D58" s="73"/>
      <c r="E58" s="77" t="s">
        <v>127</v>
      </c>
      <c r="F58" s="77" t="s">
        <v>127</v>
      </c>
      <c r="G58" s="77" t="s">
        <v>126</v>
      </c>
      <c r="H58" s="77" t="s">
        <v>126</v>
      </c>
      <c r="I58" s="77"/>
      <c r="J58" s="77"/>
      <c r="K58" s="77"/>
      <c r="L58" s="77"/>
    </row>
    <row r="59" spans="1:12" ht="15" x14ac:dyDescent="0.35">
      <c r="A59" s="72" t="s">
        <v>73</v>
      </c>
      <c r="B59" s="78"/>
      <c r="C59" s="72"/>
      <c r="D59" s="72"/>
      <c r="E59" s="79"/>
      <c r="F59" s="79"/>
      <c r="G59" s="79"/>
      <c r="H59" s="79"/>
      <c r="I59" s="79"/>
      <c r="J59" s="79"/>
      <c r="K59" s="79"/>
      <c r="L59" s="79"/>
    </row>
    <row r="60" spans="1:12" ht="3" customHeight="1" x14ac:dyDescent="0.35">
      <c r="A60" s="109"/>
      <c r="B60" s="69"/>
      <c r="C60" s="69"/>
      <c r="D60" s="69"/>
      <c r="E60" s="67"/>
      <c r="F60" s="67"/>
      <c r="G60" s="67"/>
      <c r="H60" s="67"/>
      <c r="I60" s="67"/>
      <c r="J60" s="67"/>
      <c r="K60" s="67"/>
      <c r="L60" s="67"/>
    </row>
    <row r="61" spans="1:12" ht="34.950000000000003" customHeight="1" x14ac:dyDescent="0.35">
      <c r="A61" s="119" t="s">
        <v>41</v>
      </c>
      <c r="B61" s="119"/>
      <c r="C61" s="119"/>
      <c r="D61" s="119"/>
      <c r="E61" s="85">
        <v>6.0250000000000066</v>
      </c>
      <c r="F61" s="19">
        <v>3.6239999999999855</v>
      </c>
      <c r="G61" s="85">
        <v>14.840000000000002</v>
      </c>
      <c r="H61" s="19">
        <v>17.659000000000045</v>
      </c>
      <c r="I61" s="85">
        <v>29.297000000000082</v>
      </c>
      <c r="J61" s="19">
        <v>25.267000000000017</v>
      </c>
      <c r="K61" s="19">
        <v>25.663000000000029</v>
      </c>
      <c r="L61" s="19">
        <v>34.872</v>
      </c>
    </row>
    <row r="62" spans="1:12" ht="15" customHeight="1" x14ac:dyDescent="0.35">
      <c r="A62" s="120" t="s">
        <v>42</v>
      </c>
      <c r="B62" s="120"/>
      <c r="C62" s="121"/>
      <c r="D62" s="121"/>
      <c r="E62" s="86">
        <v>-3.9630000000000001</v>
      </c>
      <c r="F62" s="23">
        <v>-4.7309999999999999</v>
      </c>
      <c r="G62" s="86">
        <v>0.9800000000000002</v>
      </c>
      <c r="H62" s="23">
        <v>-0.94900000000000018</v>
      </c>
      <c r="I62" s="86">
        <v>10.039</v>
      </c>
      <c r="J62" s="23">
        <v>-3.0379999999999998</v>
      </c>
      <c r="K62" s="23">
        <v>0.4380000000000005</v>
      </c>
      <c r="L62" s="23">
        <v>-4.2430000000000003</v>
      </c>
    </row>
    <row r="63" spans="1:12" ht="15" customHeight="1" x14ac:dyDescent="0.35">
      <c r="A63" s="178" t="s">
        <v>43</v>
      </c>
      <c r="B63" s="122"/>
      <c r="C63" s="123"/>
      <c r="D63" s="123"/>
      <c r="E63" s="92">
        <f t="shared" ref="E63:L63" si="10">SUM(E61:E62)</f>
        <v>2.0620000000000065</v>
      </c>
      <c r="F63" s="14">
        <f t="shared" si="10"/>
        <v>-1.1070000000000144</v>
      </c>
      <c r="G63" s="84">
        <f t="shared" si="10"/>
        <v>15.820000000000002</v>
      </c>
      <c r="H63" s="15">
        <f t="shared" si="10"/>
        <v>16.710000000000043</v>
      </c>
      <c r="I63" s="84">
        <f t="shared" si="10"/>
        <v>39.336000000000084</v>
      </c>
      <c r="J63" s="16">
        <f t="shared" si="10"/>
        <v>22.229000000000017</v>
      </c>
      <c r="K63" s="16">
        <f t="shared" si="10"/>
        <v>26.101000000000028</v>
      </c>
      <c r="L63" s="16">
        <f t="shared" si="10"/>
        <v>30.628999999999998</v>
      </c>
    </row>
    <row r="64" spans="1:12" ht="15" customHeight="1" x14ac:dyDescent="0.35">
      <c r="A64" s="119" t="s">
        <v>44</v>
      </c>
      <c r="B64" s="119"/>
      <c r="C64" s="66"/>
      <c r="D64" s="66"/>
      <c r="E64" s="85">
        <v>-1.6619999999999997</v>
      </c>
      <c r="F64" s="19">
        <v>-0.53899999999999992</v>
      </c>
      <c r="G64" s="85">
        <v>-8.8439999999999994</v>
      </c>
      <c r="H64" s="19">
        <v>-2.746</v>
      </c>
      <c r="I64" s="85">
        <v>-7.2979999999999992</v>
      </c>
      <c r="J64" s="19">
        <v>-7.2419999999999991</v>
      </c>
      <c r="K64" s="19">
        <v>-3.4769999999999999</v>
      </c>
      <c r="L64" s="19">
        <v>-2.1070000000000002</v>
      </c>
    </row>
    <row r="65" spans="1:13" ht="15" customHeight="1" x14ac:dyDescent="0.35">
      <c r="A65" s="120" t="s">
        <v>72</v>
      </c>
      <c r="B65" s="120"/>
      <c r="C65" s="70"/>
      <c r="D65" s="70"/>
      <c r="E65" s="86">
        <v>0.26900000000000002</v>
      </c>
      <c r="F65" s="23">
        <v>0.17099999999999999</v>
      </c>
      <c r="G65" s="86">
        <v>0.872</v>
      </c>
      <c r="H65" s="23">
        <v>0.20399999999999999</v>
      </c>
      <c r="I65" s="86">
        <v>0.20699999999999999</v>
      </c>
      <c r="J65" s="23">
        <v>3.379</v>
      </c>
      <c r="K65" s="23">
        <v>26.488</v>
      </c>
      <c r="L65" s="23">
        <v>0</v>
      </c>
    </row>
    <row r="66" spans="1:13" ht="15" customHeight="1" x14ac:dyDescent="0.35">
      <c r="A66" s="124" t="s">
        <v>45</v>
      </c>
      <c r="B66" s="124"/>
      <c r="C66" s="125"/>
      <c r="D66" s="125"/>
      <c r="E66" s="92">
        <f t="shared" ref="E66:L66" si="11">SUM(E63:E65)</f>
        <v>0.66900000000000681</v>
      </c>
      <c r="F66" s="14">
        <f t="shared" si="11"/>
        <v>-1.4750000000000143</v>
      </c>
      <c r="G66" s="84">
        <f t="shared" si="11"/>
        <v>7.8480000000000025</v>
      </c>
      <c r="H66" s="15">
        <f t="shared" si="11"/>
        <v>14.168000000000044</v>
      </c>
      <c r="I66" s="84">
        <f t="shared" si="11"/>
        <v>32.245000000000083</v>
      </c>
      <c r="J66" s="16">
        <f t="shared" si="11"/>
        <v>18.366000000000017</v>
      </c>
      <c r="K66" s="16">
        <f t="shared" si="11"/>
        <v>49.112000000000023</v>
      </c>
      <c r="L66" s="16">
        <f t="shared" si="11"/>
        <v>28.521999999999998</v>
      </c>
    </row>
    <row r="67" spans="1:13" ht="15" customHeight="1" x14ac:dyDescent="0.35">
      <c r="A67" s="120" t="s">
        <v>46</v>
      </c>
      <c r="B67" s="120"/>
      <c r="C67" s="126"/>
      <c r="D67" s="126"/>
      <c r="E67" s="86">
        <v>0</v>
      </c>
      <c r="F67" s="23">
        <v>0</v>
      </c>
      <c r="G67" s="86">
        <v>0</v>
      </c>
      <c r="H67" s="23">
        <v>0</v>
      </c>
      <c r="I67" s="86">
        <v>0</v>
      </c>
      <c r="J67" s="23">
        <v>0</v>
      </c>
      <c r="K67" s="23">
        <v>27.382000000000001</v>
      </c>
      <c r="L67" s="23">
        <v>1</v>
      </c>
    </row>
    <row r="68" spans="1:13" ht="15" customHeight="1" x14ac:dyDescent="0.35">
      <c r="A68" s="178" t="s">
        <v>47</v>
      </c>
      <c r="B68" s="122"/>
      <c r="C68" s="82"/>
      <c r="D68" s="82"/>
      <c r="E68" s="92">
        <f t="shared" ref="E68:L68" si="12">SUM(E66:E67)</f>
        <v>0.66900000000000681</v>
      </c>
      <c r="F68" s="14">
        <f t="shared" si="12"/>
        <v>-1.4750000000000143</v>
      </c>
      <c r="G68" s="84">
        <f t="shared" si="12"/>
        <v>7.8480000000000025</v>
      </c>
      <c r="H68" s="15">
        <f t="shared" si="12"/>
        <v>14.168000000000044</v>
      </c>
      <c r="I68" s="84">
        <f t="shared" si="12"/>
        <v>32.245000000000083</v>
      </c>
      <c r="J68" s="16">
        <f t="shared" si="12"/>
        <v>18.366000000000017</v>
      </c>
      <c r="K68" s="16">
        <f t="shared" si="12"/>
        <v>76.494000000000028</v>
      </c>
      <c r="L68" s="16">
        <f t="shared" si="12"/>
        <v>29.521999999999998</v>
      </c>
    </row>
    <row r="69" spans="1:13" ht="15" customHeight="1" x14ac:dyDescent="0.35">
      <c r="A69" s="119" t="s">
        <v>48</v>
      </c>
      <c r="B69" s="119"/>
      <c r="C69" s="66"/>
      <c r="D69" s="66"/>
      <c r="E69" s="85">
        <v>-0.89399999999999991</v>
      </c>
      <c r="F69" s="19">
        <v>1.2069999999999999</v>
      </c>
      <c r="G69" s="85">
        <v>-16.231999999999999</v>
      </c>
      <c r="H69" s="19">
        <v>-15.253</v>
      </c>
      <c r="I69" s="85">
        <v>-25.227</v>
      </c>
      <c r="J69" s="19">
        <v>-27.291</v>
      </c>
      <c r="K69" s="19">
        <v>71.066000000000003</v>
      </c>
      <c r="L69" s="19">
        <v>-65.239000000000004</v>
      </c>
    </row>
    <row r="70" spans="1:13" ht="15" customHeight="1" x14ac:dyDescent="0.35">
      <c r="A70" s="119" t="s">
        <v>49</v>
      </c>
      <c r="B70" s="119"/>
      <c r="C70" s="66"/>
      <c r="D70" s="66"/>
      <c r="E70" s="85">
        <v>0</v>
      </c>
      <c r="F70" s="19">
        <v>0</v>
      </c>
      <c r="G70" s="85">
        <v>0</v>
      </c>
      <c r="H70" s="19">
        <v>0</v>
      </c>
      <c r="I70" s="85">
        <v>0</v>
      </c>
      <c r="J70" s="19">
        <v>0</v>
      </c>
      <c r="K70" s="19">
        <v>0</v>
      </c>
      <c r="L70" s="19">
        <v>0</v>
      </c>
    </row>
    <row r="71" spans="1:13" ht="15" customHeight="1" x14ac:dyDescent="0.35">
      <c r="A71" s="119" t="s">
        <v>50</v>
      </c>
      <c r="B71" s="119"/>
      <c r="C71" s="66"/>
      <c r="D71" s="66"/>
      <c r="E71" s="85">
        <v>0</v>
      </c>
      <c r="F71" s="19">
        <v>0</v>
      </c>
      <c r="G71" s="85">
        <v>-1.3819999999999999</v>
      </c>
      <c r="H71" s="19">
        <v>0</v>
      </c>
      <c r="I71" s="85">
        <v>0</v>
      </c>
      <c r="J71" s="19">
        <v>0</v>
      </c>
      <c r="K71" s="19">
        <v>-153</v>
      </c>
      <c r="L71" s="19">
        <v>0</v>
      </c>
    </row>
    <row r="72" spans="1:13" ht="15" customHeight="1" x14ac:dyDescent="0.35">
      <c r="A72" s="120" t="s">
        <v>51</v>
      </c>
      <c r="B72" s="120"/>
      <c r="C72" s="70"/>
      <c r="D72" s="70"/>
      <c r="E72" s="86">
        <v>0</v>
      </c>
      <c r="F72" s="23">
        <v>-1.1109999999999998</v>
      </c>
      <c r="G72" s="86">
        <v>1.9430000000000001</v>
      </c>
      <c r="H72" s="23">
        <v>-3.3609999999999998</v>
      </c>
      <c r="I72" s="86">
        <v>-3.5889999999999995</v>
      </c>
      <c r="J72" s="23">
        <v>0.70900000000000007</v>
      </c>
      <c r="K72" s="23">
        <v>1.196</v>
      </c>
      <c r="L72" s="23">
        <v>7.4189999999999996</v>
      </c>
    </row>
    <row r="73" spans="1:13" ht="15" customHeight="1" x14ac:dyDescent="0.35">
      <c r="A73" s="174" t="s">
        <v>52</v>
      </c>
      <c r="B73" s="127" t="s">
        <v>125</v>
      </c>
      <c r="C73" s="128"/>
      <c r="D73" s="128"/>
      <c r="E73" s="93">
        <f t="shared" ref="E73:L73" si="13">SUM(E69:E72)</f>
        <v>-0.89399999999999991</v>
      </c>
      <c r="F73" s="34">
        <f t="shared" si="13"/>
        <v>9.6000000000000085E-2</v>
      </c>
      <c r="G73" s="93">
        <f t="shared" si="13"/>
        <v>-15.671000000000001</v>
      </c>
      <c r="H73" s="34">
        <f t="shared" si="13"/>
        <v>-18.614000000000001</v>
      </c>
      <c r="I73" s="93">
        <f t="shared" si="13"/>
        <v>-28.815999999999999</v>
      </c>
      <c r="J73" s="165">
        <f t="shared" si="13"/>
        <v>-26.582000000000001</v>
      </c>
      <c r="K73" s="165">
        <f t="shared" si="13"/>
        <v>-80.738</v>
      </c>
      <c r="L73" s="165">
        <f t="shared" si="13"/>
        <v>-57.820000000000007</v>
      </c>
    </row>
    <row r="74" spans="1:13" ht="15" customHeight="1" x14ac:dyDescent="0.35">
      <c r="A74" s="122" t="s">
        <v>53</v>
      </c>
      <c r="B74" s="122"/>
      <c r="C74" s="82"/>
      <c r="D74" s="82"/>
      <c r="E74" s="92">
        <f t="shared" ref="E74:L74" si="14">SUM(E73+E68)</f>
        <v>-0.22499999999999309</v>
      </c>
      <c r="F74" s="14">
        <f t="shared" si="14"/>
        <v>-1.3790000000000142</v>
      </c>
      <c r="G74" s="84">
        <f t="shared" si="14"/>
        <v>-7.8229999999999986</v>
      </c>
      <c r="H74" s="15">
        <f t="shared" si="14"/>
        <v>-4.4459999999999571</v>
      </c>
      <c r="I74" s="84">
        <f t="shared" si="14"/>
        <v>3.4290000000000838</v>
      </c>
      <c r="J74" s="16">
        <f t="shared" si="14"/>
        <v>-8.2159999999999833</v>
      </c>
      <c r="K74" s="16">
        <f t="shared" si="14"/>
        <v>-4.2439999999999714</v>
      </c>
      <c r="L74" s="16">
        <f t="shared" si="14"/>
        <v>-28.298000000000009</v>
      </c>
    </row>
    <row r="75" spans="1:13" ht="15" customHeight="1" x14ac:dyDescent="0.35">
      <c r="A75" s="120" t="s">
        <v>99</v>
      </c>
      <c r="B75" s="120"/>
      <c r="C75" s="70"/>
      <c r="D75" s="70"/>
      <c r="E75" s="86">
        <v>0</v>
      </c>
      <c r="F75" s="23">
        <v>0</v>
      </c>
      <c r="G75" s="86">
        <v>0</v>
      </c>
      <c r="H75" s="23">
        <v>0</v>
      </c>
      <c r="I75" s="86">
        <v>0</v>
      </c>
      <c r="J75" s="23">
        <v>0</v>
      </c>
      <c r="K75" s="23">
        <v>0</v>
      </c>
      <c r="L75" s="23">
        <v>0</v>
      </c>
      <c r="M75" s="170"/>
    </row>
    <row r="76" spans="1:13" ht="15" customHeight="1" x14ac:dyDescent="0.35">
      <c r="A76" s="178" t="s">
        <v>100</v>
      </c>
      <c r="B76" s="125"/>
      <c r="C76" s="82"/>
      <c r="D76" s="82"/>
      <c r="E76" s="92">
        <f t="shared" ref="E76:L76" si="15">SUM(E74:E75)</f>
        <v>-0.22499999999999309</v>
      </c>
      <c r="F76" s="14">
        <f t="shared" si="15"/>
        <v>-1.3790000000000142</v>
      </c>
      <c r="G76" s="84">
        <f t="shared" si="15"/>
        <v>-7.8229999999999986</v>
      </c>
      <c r="H76" s="15">
        <f t="shared" si="15"/>
        <v>-4.4459999999999571</v>
      </c>
      <c r="I76" s="84">
        <f t="shared" si="15"/>
        <v>3.4290000000000838</v>
      </c>
      <c r="J76" s="16">
        <f t="shared" si="15"/>
        <v>-8.2159999999999833</v>
      </c>
      <c r="K76" s="16">
        <f t="shared" si="15"/>
        <v>-4.2439999999999714</v>
      </c>
      <c r="L76" s="16">
        <f t="shared" si="15"/>
        <v>-28.298000000000009</v>
      </c>
    </row>
    <row r="77" spans="1:13" ht="15" x14ac:dyDescent="0.35">
      <c r="A77" s="109"/>
      <c r="B77" s="82"/>
      <c r="C77" s="82"/>
      <c r="D77" s="82"/>
      <c r="E77" s="83"/>
      <c r="F77" s="83"/>
      <c r="G77" s="83"/>
      <c r="H77" s="83"/>
      <c r="I77" s="83"/>
      <c r="J77" s="83"/>
      <c r="K77" s="83"/>
      <c r="L77" s="83"/>
    </row>
    <row r="78" spans="1:13" ht="15" x14ac:dyDescent="0.35">
      <c r="A78" s="80"/>
      <c r="B78" s="71"/>
      <c r="C78" s="73"/>
      <c r="D78" s="73"/>
      <c r="E78" s="74">
        <v>2015</v>
      </c>
      <c r="F78" s="74">
        <v>2014</v>
      </c>
      <c r="G78" s="74">
        <v>2015</v>
      </c>
      <c r="H78" s="74">
        <v>2014</v>
      </c>
      <c r="I78" s="74">
        <v>2014</v>
      </c>
      <c r="J78" s="74">
        <v>2013</v>
      </c>
      <c r="K78" s="74">
        <v>2012</v>
      </c>
      <c r="L78" s="74">
        <v>2011</v>
      </c>
    </row>
    <row r="79" spans="1:13" ht="15" x14ac:dyDescent="0.35">
      <c r="A79" s="75"/>
      <c r="B79" s="75"/>
      <c r="C79" s="73"/>
      <c r="D79" s="73"/>
      <c r="E79" s="74" t="s">
        <v>127</v>
      </c>
      <c r="F79" s="74" t="s">
        <v>127</v>
      </c>
      <c r="G79" s="77" t="s">
        <v>126</v>
      </c>
      <c r="H79" s="77" t="s">
        <v>126</v>
      </c>
      <c r="I79" s="74"/>
      <c r="J79" s="74"/>
      <c r="K79" s="74"/>
      <c r="L79" s="74"/>
    </row>
    <row r="80" spans="1:13" ht="15" x14ac:dyDescent="0.35">
      <c r="A80" s="72" t="s">
        <v>54</v>
      </c>
      <c r="B80" s="78"/>
      <c r="C80" s="72"/>
      <c r="D80" s="72"/>
      <c r="E80" s="76"/>
      <c r="F80" s="76"/>
      <c r="G80" s="76"/>
      <c r="H80" s="76"/>
      <c r="I80" s="76"/>
      <c r="J80" s="76"/>
      <c r="K80" s="76"/>
      <c r="L80" s="76"/>
    </row>
    <row r="81" spans="1:12" ht="1.5" customHeight="1" x14ac:dyDescent="0.35">
      <c r="A81" s="109" t="s">
        <v>57</v>
      </c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</row>
    <row r="82" spans="1:12" ht="15" customHeight="1" x14ac:dyDescent="0.35">
      <c r="A82" s="143" t="s">
        <v>55</v>
      </c>
      <c r="B82" s="119"/>
      <c r="C82" s="110"/>
      <c r="D82" s="110"/>
      <c r="E82" s="88">
        <v>13.794620330957041</v>
      </c>
      <c r="F82" s="62">
        <v>13.896166243741842</v>
      </c>
      <c r="G82" s="88">
        <v>12.00529528325996</v>
      </c>
      <c r="H82" s="62">
        <v>13.041027031447031</v>
      </c>
      <c r="I82" s="88">
        <v>14.015002599774256</v>
      </c>
      <c r="J82" s="62">
        <v>14.839305765839281</v>
      </c>
      <c r="K82" s="62">
        <v>14.412088141538728</v>
      </c>
      <c r="L82" s="62">
        <v>18.935140859372723</v>
      </c>
    </row>
    <row r="83" spans="1:12" ht="15" customHeight="1" x14ac:dyDescent="0.35">
      <c r="A83" s="109" t="s">
        <v>96</v>
      </c>
      <c r="B83" s="119"/>
      <c r="C83" s="110"/>
      <c r="D83" s="110"/>
      <c r="E83" s="88">
        <v>13.949877734794491</v>
      </c>
      <c r="F83" s="62">
        <v>15.528427405527722</v>
      </c>
      <c r="G83" s="88">
        <v>13.444740954240217</v>
      </c>
      <c r="H83" s="62">
        <v>15.331017950671161</v>
      </c>
      <c r="I83" s="88">
        <v>15.988611720543283</v>
      </c>
      <c r="J83" s="62">
        <v>14.839305765839281</v>
      </c>
      <c r="K83" s="62">
        <v>15.247289076963769</v>
      </c>
      <c r="L83" s="62">
        <v>18.935140859372723</v>
      </c>
    </row>
    <row r="84" spans="1:12" ht="15" customHeight="1" x14ac:dyDescent="0.35">
      <c r="A84" s="109" t="s">
        <v>56</v>
      </c>
      <c r="B84" s="119"/>
      <c r="C84" s="110"/>
      <c r="D84" s="110"/>
      <c r="E84" s="88">
        <v>11.327321421640288</v>
      </c>
      <c r="F84" s="62">
        <v>10.276387079075521</v>
      </c>
      <c r="G84" s="88">
        <v>9.5243880470710565</v>
      </c>
      <c r="H84" s="62">
        <v>9.5059799706488608</v>
      </c>
      <c r="I84" s="88">
        <v>10.604225584315136</v>
      </c>
      <c r="J84" s="62">
        <v>9.8409412018600086</v>
      </c>
      <c r="K84" s="62">
        <v>8.7504698005261901</v>
      </c>
      <c r="L84" s="62">
        <v>15.246830301447755</v>
      </c>
    </row>
    <row r="85" spans="1:12" ht="15" customHeight="1" x14ac:dyDescent="0.35">
      <c r="A85" s="109" t="s">
        <v>57</v>
      </c>
      <c r="B85" s="119"/>
      <c r="C85" s="117"/>
      <c r="D85" s="117"/>
      <c r="E85" s="95" t="s">
        <v>7</v>
      </c>
      <c r="F85" s="48" t="s">
        <v>7</v>
      </c>
      <c r="G85" s="95" t="s">
        <v>7</v>
      </c>
      <c r="H85" s="48" t="s">
        <v>7</v>
      </c>
      <c r="I85" s="88">
        <v>8.6612390628483436</v>
      </c>
      <c r="J85" s="62">
        <v>8.4615529553633593</v>
      </c>
      <c r="K85" s="62">
        <v>4.9228550516749818</v>
      </c>
      <c r="L85" s="62">
        <v>8.4</v>
      </c>
    </row>
    <row r="86" spans="1:12" ht="15" customHeight="1" x14ac:dyDescent="0.35">
      <c r="A86" s="109" t="s">
        <v>58</v>
      </c>
      <c r="B86" s="119"/>
      <c r="C86" s="117"/>
      <c r="D86" s="117"/>
      <c r="E86" s="95" t="s">
        <v>7</v>
      </c>
      <c r="F86" s="48" t="s">
        <v>7</v>
      </c>
      <c r="G86" s="95" t="s">
        <v>7</v>
      </c>
      <c r="H86" s="48" t="s">
        <v>7</v>
      </c>
      <c r="I86" s="88">
        <v>9.1339667653833523</v>
      </c>
      <c r="J86" s="62">
        <v>9.1399495695740463</v>
      </c>
      <c r="K86" s="62">
        <v>8.1389694309071068</v>
      </c>
      <c r="L86" s="62">
        <v>9.4</v>
      </c>
    </row>
    <row r="87" spans="1:12" ht="15" customHeight="1" x14ac:dyDescent="0.35">
      <c r="A87" s="109" t="s">
        <v>59</v>
      </c>
      <c r="B87" s="119"/>
      <c r="C87" s="110"/>
      <c r="D87" s="110"/>
      <c r="E87" s="96" t="s">
        <v>7</v>
      </c>
      <c r="F87" s="50" t="s">
        <v>7</v>
      </c>
      <c r="G87" s="85">
        <v>53.302370102731409</v>
      </c>
      <c r="H87" s="19">
        <v>49.043719064715518</v>
      </c>
      <c r="I87" s="85">
        <v>49.266881751601325</v>
      </c>
      <c r="J87" s="19">
        <v>44.866126917433959</v>
      </c>
      <c r="K87" s="19">
        <v>42.104009763938926</v>
      </c>
      <c r="L87" s="19">
        <v>61.166995413166426</v>
      </c>
    </row>
    <row r="88" spans="1:12" ht="15" customHeight="1" x14ac:dyDescent="0.35">
      <c r="A88" s="109" t="s">
        <v>60</v>
      </c>
      <c r="B88" s="119"/>
      <c r="C88" s="110"/>
      <c r="D88" s="110"/>
      <c r="E88" s="97" t="s">
        <v>7</v>
      </c>
      <c r="F88" s="52" t="s">
        <v>7</v>
      </c>
      <c r="G88" s="85">
        <v>167.74199999999999</v>
      </c>
      <c r="H88" s="19">
        <v>193.99299999999997</v>
      </c>
      <c r="I88" s="85">
        <v>176.24</v>
      </c>
      <c r="J88" s="19">
        <v>203.41800000000003</v>
      </c>
      <c r="K88" s="19">
        <v>219.59800000000001</v>
      </c>
      <c r="L88" s="19">
        <v>144.28800000000001</v>
      </c>
    </row>
    <row r="89" spans="1:12" ht="15" customHeight="1" x14ac:dyDescent="0.35">
      <c r="A89" s="109" t="s">
        <v>61</v>
      </c>
      <c r="B89" s="119"/>
      <c r="C89" s="66"/>
      <c r="D89" s="66"/>
      <c r="E89" s="98" t="s">
        <v>7</v>
      </c>
      <c r="F89" s="54" t="s">
        <v>7</v>
      </c>
      <c r="G89" s="88">
        <v>0.53397809618959702</v>
      </c>
      <c r="H89" s="62">
        <v>0.66814060629345906</v>
      </c>
      <c r="I89" s="88">
        <v>0.61169419752800747</v>
      </c>
      <c r="J89" s="62">
        <v>0.75610745351961717</v>
      </c>
      <c r="K89" s="62">
        <v>0.91794714680744083</v>
      </c>
      <c r="L89" s="62">
        <v>0.41524897934172322</v>
      </c>
    </row>
    <row r="90" spans="1:12" ht="15" customHeight="1" x14ac:dyDescent="0.35">
      <c r="A90" s="111" t="s">
        <v>62</v>
      </c>
      <c r="B90" s="120"/>
      <c r="C90" s="70"/>
      <c r="D90" s="70"/>
      <c r="E90" s="99" t="s">
        <v>7</v>
      </c>
      <c r="F90" s="56" t="s">
        <v>7</v>
      </c>
      <c r="G90" s="100" t="s">
        <v>7</v>
      </c>
      <c r="H90" s="56" t="s">
        <v>7</v>
      </c>
      <c r="I90" s="85">
        <v>176</v>
      </c>
      <c r="J90" s="19">
        <v>186</v>
      </c>
      <c r="K90" s="19">
        <v>184</v>
      </c>
      <c r="L90" s="19">
        <v>177</v>
      </c>
    </row>
    <row r="91" spans="1:12" ht="15" x14ac:dyDescent="0.35">
      <c r="A91" s="113">
        <v>0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</row>
    <row r="92" spans="1:12" ht="15" x14ac:dyDescent="0.35">
      <c r="A92" s="113">
        <v>0</v>
      </c>
      <c r="B92" s="129"/>
      <c r="C92" s="129"/>
      <c r="D92" s="129"/>
      <c r="E92" s="129"/>
      <c r="F92" s="129"/>
      <c r="G92" s="129"/>
      <c r="H92" s="129"/>
      <c r="I92" s="129"/>
      <c r="J92" s="129"/>
      <c r="K92" s="129"/>
      <c r="L92" s="129"/>
    </row>
    <row r="93" spans="1:12" ht="15" x14ac:dyDescent="0.35">
      <c r="A93" s="113"/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</row>
    <row r="94" spans="1:12" ht="15" x14ac:dyDescent="0.35">
      <c r="A94" s="130"/>
      <c r="B94" s="130"/>
      <c r="C94" s="130"/>
      <c r="D94" s="130"/>
      <c r="E94" s="130"/>
      <c r="F94" s="130"/>
      <c r="G94" s="130"/>
      <c r="H94" s="130"/>
      <c r="I94" s="130"/>
      <c r="J94" s="130"/>
      <c r="K94" s="130"/>
      <c r="L94" s="130"/>
    </row>
    <row r="95" spans="1:12" x14ac:dyDescent="0.3">
      <c r="A95" s="131"/>
      <c r="B95" s="131"/>
      <c r="C95" s="131"/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2" x14ac:dyDescent="0.3">
      <c r="A96" s="131"/>
      <c r="B96" s="131"/>
      <c r="C96" s="131"/>
      <c r="D96" s="131"/>
      <c r="E96" s="131"/>
      <c r="F96" s="131"/>
      <c r="G96" s="131"/>
      <c r="H96" s="131"/>
      <c r="I96" s="131"/>
      <c r="J96" s="131"/>
      <c r="K96" s="131"/>
      <c r="L96" s="131"/>
    </row>
    <row r="97" spans="1:12" x14ac:dyDescent="0.3">
      <c r="A97" s="131"/>
      <c r="B97" s="131"/>
      <c r="C97" s="131"/>
      <c r="D97" s="131"/>
      <c r="E97" s="131"/>
      <c r="F97" s="131"/>
      <c r="G97" s="131"/>
      <c r="H97" s="131"/>
      <c r="I97" s="131"/>
      <c r="J97" s="131"/>
      <c r="K97" s="131"/>
      <c r="L97" s="131"/>
    </row>
    <row r="98" spans="1:12" x14ac:dyDescent="0.3">
      <c r="A98" s="131"/>
      <c r="B98" s="131"/>
      <c r="C98" s="131"/>
      <c r="D98" s="131"/>
      <c r="E98" s="131"/>
      <c r="F98" s="131"/>
      <c r="G98" s="131"/>
      <c r="H98" s="131"/>
      <c r="I98" s="131"/>
      <c r="J98" s="131"/>
      <c r="K98" s="131"/>
      <c r="L98" s="131"/>
    </row>
    <row r="99" spans="1:12" x14ac:dyDescent="0.3">
      <c r="A99" s="131"/>
      <c r="B99" s="131"/>
      <c r="C99" s="131"/>
      <c r="D99" s="131"/>
      <c r="E99" s="131"/>
      <c r="F99" s="131"/>
      <c r="G99" s="131"/>
      <c r="H99" s="131"/>
      <c r="I99" s="131"/>
      <c r="J99" s="131"/>
      <c r="K99" s="131"/>
      <c r="L99" s="131"/>
    </row>
    <row r="100" spans="1:12" x14ac:dyDescent="0.3">
      <c r="A100" s="105"/>
      <c r="B100" s="105"/>
      <c r="C100" s="105"/>
      <c r="D100" s="105"/>
      <c r="E100" s="105"/>
      <c r="F100" s="105"/>
      <c r="G100" s="105"/>
      <c r="H100" s="105"/>
      <c r="I100" s="105"/>
      <c r="J100" s="105"/>
      <c r="K100" s="105"/>
      <c r="L100" s="105"/>
    </row>
    <row r="101" spans="1:12" x14ac:dyDescent="0.3">
      <c r="A101" s="105"/>
      <c r="B101" s="105"/>
      <c r="C101" s="105"/>
      <c r="D101" s="105"/>
      <c r="E101" s="105"/>
      <c r="F101" s="105"/>
      <c r="G101" s="105"/>
      <c r="H101" s="105"/>
      <c r="I101" s="105"/>
      <c r="J101" s="105"/>
      <c r="K101" s="105"/>
      <c r="L101" s="105"/>
    </row>
    <row r="102" spans="1:12" x14ac:dyDescent="0.3">
      <c r="A102" s="105"/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</row>
    <row r="103" spans="1:12" x14ac:dyDescent="0.3">
      <c r="A103" s="105"/>
      <c r="B103" s="105"/>
      <c r="C103" s="105"/>
      <c r="D103" s="105"/>
      <c r="E103" s="105"/>
      <c r="F103" s="105"/>
      <c r="G103" s="105"/>
      <c r="H103" s="105"/>
      <c r="I103" s="105"/>
      <c r="J103" s="105"/>
      <c r="K103" s="105"/>
      <c r="L103" s="105"/>
    </row>
    <row r="104" spans="1:12" x14ac:dyDescent="0.3">
      <c r="A104" s="105"/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</row>
    <row r="105" spans="1:12" x14ac:dyDescent="0.3">
      <c r="A105" s="105"/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</row>
    <row r="106" spans="1:12" x14ac:dyDescent="0.3">
      <c r="A106" s="105"/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  <c r="L106" s="105"/>
    </row>
    <row r="107" spans="1:12" x14ac:dyDescent="0.3">
      <c r="A107" s="105"/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  <c r="L107" s="105"/>
    </row>
    <row r="108" spans="1:12" x14ac:dyDescent="0.3">
      <c r="A108" s="105"/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  <c r="L108" s="105"/>
    </row>
    <row r="109" spans="1:12" x14ac:dyDescent="0.3">
      <c r="A109" s="105"/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  <c r="L109" s="105"/>
    </row>
    <row r="110" spans="1:12" x14ac:dyDescent="0.3">
      <c r="A110" s="105"/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</row>
    <row r="111" spans="1:12" x14ac:dyDescent="0.3">
      <c r="A111" s="105"/>
      <c r="B111" s="105"/>
      <c r="C111" s="105"/>
      <c r="D111" s="105"/>
      <c r="E111" s="105"/>
      <c r="F111" s="105"/>
      <c r="G111" s="105"/>
      <c r="H111" s="105"/>
      <c r="I111" s="105"/>
      <c r="J111" s="105"/>
      <c r="K111" s="105"/>
      <c r="L111" s="105"/>
    </row>
    <row r="112" spans="1:12" x14ac:dyDescent="0.3">
      <c r="A112" s="105"/>
      <c r="B112" s="105"/>
      <c r="C112" s="105"/>
      <c r="D112" s="105"/>
      <c r="E112" s="105"/>
      <c r="F112" s="105"/>
      <c r="G112" s="105"/>
      <c r="H112" s="105"/>
      <c r="I112" s="105"/>
      <c r="J112" s="105"/>
      <c r="K112" s="105"/>
      <c r="L112" s="105"/>
    </row>
  </sheetData>
  <mergeCells count="1">
    <mergeCell ref="A1:L1"/>
  </mergeCells>
  <pageMargins left="0.7" right="0.7" top="0.75" bottom="0.75" header="0.3" footer="0.3"/>
  <pageSetup paperSize="9" scale="5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2"/>
  <sheetViews>
    <sheetView showZeros="0" zoomScaleNormal="100" workbookViewId="0">
      <selection sqref="A1:L1"/>
    </sheetView>
  </sheetViews>
  <sheetFormatPr defaultColWidth="9.109375" defaultRowHeight="14.4" x14ac:dyDescent="0.3"/>
  <cols>
    <col min="1" max="1" width="26" style="101" customWidth="1"/>
    <col min="2" max="2" width="16" style="101" customWidth="1"/>
    <col min="3" max="3" width="8.33203125" style="101" customWidth="1"/>
    <col min="4" max="4" width="4.88671875" style="101" customWidth="1"/>
    <col min="5" max="12" width="9.6640625" style="101" customWidth="1"/>
    <col min="13" max="16384" width="9.109375" style="101"/>
  </cols>
  <sheetData>
    <row r="1" spans="1:12" ht="21.6" x14ac:dyDescent="0.3">
      <c r="A1" s="189" t="s">
        <v>95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</row>
    <row r="2" spans="1:12" ht="15" x14ac:dyDescent="0.35">
      <c r="A2" s="106" t="s">
        <v>66</v>
      </c>
      <c r="B2" s="107"/>
      <c r="C2" s="107"/>
      <c r="D2" s="107"/>
      <c r="E2" s="105"/>
      <c r="F2" s="105"/>
      <c r="G2" s="105"/>
      <c r="H2" s="105"/>
      <c r="I2" s="105"/>
      <c r="J2" s="105"/>
      <c r="K2" s="105"/>
      <c r="L2" s="105"/>
    </row>
    <row r="3" spans="1:12" ht="15" x14ac:dyDescent="0.35">
      <c r="A3" s="71"/>
      <c r="B3" s="71"/>
      <c r="C3" s="72"/>
      <c r="D3" s="73"/>
      <c r="E3" s="74">
        <v>2015</v>
      </c>
      <c r="F3" s="74">
        <v>2014</v>
      </c>
      <c r="G3" s="74">
        <v>2015</v>
      </c>
      <c r="H3" s="74">
        <v>2014</v>
      </c>
      <c r="I3" s="74">
        <v>2014</v>
      </c>
      <c r="J3" s="74">
        <v>2013</v>
      </c>
      <c r="K3" s="164" t="s">
        <v>97</v>
      </c>
      <c r="L3" s="164" t="s">
        <v>98</v>
      </c>
    </row>
    <row r="4" spans="1:12" ht="15" x14ac:dyDescent="0.35">
      <c r="A4" s="75"/>
      <c r="B4" s="75"/>
      <c r="C4" s="72"/>
      <c r="D4" s="73"/>
      <c r="E4" s="74" t="s">
        <v>127</v>
      </c>
      <c r="F4" s="74" t="s">
        <v>127</v>
      </c>
      <c r="G4" s="74" t="s">
        <v>126</v>
      </c>
      <c r="H4" s="74" t="s">
        <v>126</v>
      </c>
      <c r="I4" s="74"/>
      <c r="J4" s="74"/>
      <c r="K4" s="74"/>
      <c r="L4" s="74"/>
    </row>
    <row r="5" spans="1:12" ht="15" x14ac:dyDescent="0.35">
      <c r="A5" s="72" t="s">
        <v>8</v>
      </c>
      <c r="B5" s="75"/>
      <c r="C5" s="72"/>
      <c r="D5" s="72" t="s">
        <v>92</v>
      </c>
      <c r="E5" s="76"/>
      <c r="F5" s="76"/>
      <c r="G5" s="76"/>
      <c r="H5" s="76" t="s">
        <v>6</v>
      </c>
      <c r="I5" s="76" t="s">
        <v>6</v>
      </c>
      <c r="J5" s="76" t="s">
        <v>6</v>
      </c>
      <c r="K5" s="76" t="s">
        <v>63</v>
      </c>
      <c r="L5" s="76" t="s">
        <v>63</v>
      </c>
    </row>
    <row r="6" spans="1:12" ht="3.75" customHeight="1" x14ac:dyDescent="0.3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</row>
    <row r="7" spans="1:12" ht="15" x14ac:dyDescent="0.35">
      <c r="A7" s="109" t="s">
        <v>9</v>
      </c>
      <c r="B7" s="110"/>
      <c r="C7" s="110"/>
      <c r="D7" s="110"/>
      <c r="E7" s="87">
        <v>8.6609220999999987</v>
      </c>
      <c r="F7" s="61">
        <v>7.6759999999999975</v>
      </c>
      <c r="G7" s="87">
        <v>24.005922099999999</v>
      </c>
      <c r="H7" s="61">
        <v>19.195999999999998</v>
      </c>
      <c r="I7" s="87">
        <v>26.751000000000001</v>
      </c>
      <c r="J7" s="61">
        <v>19.719000000000001</v>
      </c>
      <c r="K7" s="61">
        <v>18.241999999999997</v>
      </c>
      <c r="L7" s="61">
        <v>15.311999999999999</v>
      </c>
    </row>
    <row r="8" spans="1:12" ht="15" x14ac:dyDescent="0.35">
      <c r="A8" s="109" t="s">
        <v>10</v>
      </c>
      <c r="B8" s="66"/>
      <c r="C8" s="66"/>
      <c r="D8" s="66"/>
      <c r="E8" s="88">
        <v>-4.8491860999999989</v>
      </c>
      <c r="F8" s="62">
        <v>-4.2960000000000003</v>
      </c>
      <c r="G8" s="88">
        <v>-13.516186099999999</v>
      </c>
      <c r="H8" s="62">
        <v>-11.171000000000001</v>
      </c>
      <c r="I8" s="88">
        <v>-17.015000000000001</v>
      </c>
      <c r="J8" s="62">
        <v>-11.412000000000001</v>
      </c>
      <c r="K8" s="62">
        <v>-10.795</v>
      </c>
      <c r="L8" s="62">
        <v>-9.6829999999999998</v>
      </c>
    </row>
    <row r="9" spans="1:12" ht="15" x14ac:dyDescent="0.35">
      <c r="A9" s="109" t="s">
        <v>11</v>
      </c>
      <c r="B9" s="66"/>
      <c r="C9" s="66"/>
      <c r="D9" s="66"/>
      <c r="E9" s="88">
        <v>-0.66512640000000001</v>
      </c>
      <c r="F9" s="62">
        <v>-0.45699999999999985</v>
      </c>
      <c r="G9" s="88">
        <v>-2.1271263999999999</v>
      </c>
      <c r="H9" s="62">
        <v>-2.0259999999999998</v>
      </c>
      <c r="I9" s="88">
        <v>-2.8730000000000002</v>
      </c>
      <c r="J9" s="62">
        <v>-2.9830000000000001</v>
      </c>
      <c r="K9" s="62">
        <v>-2.6659999999999999</v>
      </c>
      <c r="L9" s="62">
        <v>-1.7750000000000001</v>
      </c>
    </row>
    <row r="10" spans="1:12" ht="15" x14ac:dyDescent="0.35">
      <c r="A10" s="109" t="s">
        <v>12</v>
      </c>
      <c r="B10" s="66"/>
      <c r="C10" s="66"/>
      <c r="D10" s="66"/>
      <c r="E10" s="88">
        <v>0</v>
      </c>
      <c r="F10" s="62">
        <v>0</v>
      </c>
      <c r="G10" s="88">
        <v>0</v>
      </c>
      <c r="H10" s="62">
        <v>0</v>
      </c>
      <c r="I10" s="88">
        <v>0</v>
      </c>
      <c r="J10" s="62">
        <v>0</v>
      </c>
      <c r="K10" s="62">
        <v>0</v>
      </c>
      <c r="L10" s="62">
        <v>0</v>
      </c>
    </row>
    <row r="11" spans="1:12" ht="15" x14ac:dyDescent="0.35">
      <c r="A11" s="111" t="s">
        <v>13</v>
      </c>
      <c r="B11" s="70"/>
      <c r="C11" s="70"/>
      <c r="D11" s="70"/>
      <c r="E11" s="89">
        <v>0</v>
      </c>
      <c r="F11" s="63">
        <v>0</v>
      </c>
      <c r="G11" s="89">
        <v>0</v>
      </c>
      <c r="H11" s="63">
        <v>0</v>
      </c>
      <c r="I11" s="89">
        <v>0</v>
      </c>
      <c r="J11" s="63">
        <v>0</v>
      </c>
      <c r="K11" s="63">
        <v>0</v>
      </c>
      <c r="L11" s="63">
        <v>0</v>
      </c>
    </row>
    <row r="12" spans="1:12" x14ac:dyDescent="0.3">
      <c r="A12" s="112" t="s">
        <v>0</v>
      </c>
      <c r="B12" s="112"/>
      <c r="C12" s="112"/>
      <c r="D12" s="112"/>
      <c r="E12" s="87">
        <f t="shared" ref="E12:L12" si="0">SUM(E7:E11)</f>
        <v>3.1466095999999997</v>
      </c>
      <c r="F12" s="60">
        <f t="shared" si="0"/>
        <v>2.9229999999999974</v>
      </c>
      <c r="G12" s="87">
        <f t="shared" si="0"/>
        <v>8.3626096000000008</v>
      </c>
      <c r="H12" s="61">
        <f t="shared" si="0"/>
        <v>5.998999999999997</v>
      </c>
      <c r="I12" s="87">
        <f t="shared" si="0"/>
        <v>6.8630000000000004</v>
      </c>
      <c r="J12" s="65">
        <f t="shared" si="0"/>
        <v>5.3239999999999998</v>
      </c>
      <c r="K12" s="65">
        <f t="shared" si="0"/>
        <v>4.780999999999997</v>
      </c>
      <c r="L12" s="65">
        <f t="shared" si="0"/>
        <v>3.8539999999999992</v>
      </c>
    </row>
    <row r="13" spans="1:12" ht="15" x14ac:dyDescent="0.35">
      <c r="A13" s="111" t="s">
        <v>70</v>
      </c>
      <c r="B13" s="70"/>
      <c r="C13" s="70"/>
      <c r="D13" s="70"/>
      <c r="E13" s="89">
        <v>-2.5026500000000004E-2</v>
      </c>
      <c r="F13" s="63">
        <v>-2.7999999999999994E-2</v>
      </c>
      <c r="G13" s="89">
        <v>-7.3026499999999994E-2</v>
      </c>
      <c r="H13" s="63">
        <v>-7.9999999999999988E-2</v>
      </c>
      <c r="I13" s="89">
        <v>-0.10300000000000001</v>
      </c>
      <c r="J13" s="63">
        <v>-0.104</v>
      </c>
      <c r="K13" s="63">
        <v>-9.9000000000000005E-2</v>
      </c>
      <c r="L13" s="63">
        <v>-8.7999999999999995E-2</v>
      </c>
    </row>
    <row r="14" spans="1:12" x14ac:dyDescent="0.3">
      <c r="A14" s="112" t="s">
        <v>1</v>
      </c>
      <c r="B14" s="112"/>
      <c r="C14" s="112"/>
      <c r="D14" s="112"/>
      <c r="E14" s="87">
        <f t="shared" ref="E14:L14" si="1">SUM(E12:E13)</f>
        <v>3.1215830999999996</v>
      </c>
      <c r="F14" s="60">
        <f t="shared" si="1"/>
        <v>2.8949999999999974</v>
      </c>
      <c r="G14" s="87">
        <f t="shared" si="1"/>
        <v>8.2895831000000015</v>
      </c>
      <c r="H14" s="61">
        <f t="shared" si="1"/>
        <v>5.9189999999999969</v>
      </c>
      <c r="I14" s="87">
        <f t="shared" si="1"/>
        <v>6.7600000000000007</v>
      </c>
      <c r="J14" s="65">
        <f t="shared" si="1"/>
        <v>5.22</v>
      </c>
      <c r="K14" s="65">
        <f t="shared" si="1"/>
        <v>4.6819999999999968</v>
      </c>
      <c r="L14" s="65">
        <f t="shared" si="1"/>
        <v>3.7659999999999991</v>
      </c>
    </row>
    <row r="15" spans="1:12" ht="15" x14ac:dyDescent="0.35">
      <c r="A15" s="109" t="s">
        <v>15</v>
      </c>
      <c r="B15" s="113"/>
      <c r="C15" s="113"/>
      <c r="D15" s="113"/>
      <c r="E15" s="88">
        <v>0</v>
      </c>
      <c r="F15" s="62">
        <v>0</v>
      </c>
      <c r="G15" s="88">
        <v>0</v>
      </c>
      <c r="H15" s="62">
        <v>0</v>
      </c>
      <c r="I15" s="88">
        <v>0</v>
      </c>
      <c r="J15" s="62">
        <v>0</v>
      </c>
      <c r="K15" s="62">
        <v>0</v>
      </c>
      <c r="L15" s="62">
        <v>0</v>
      </c>
    </row>
    <row r="16" spans="1:12" ht="15" x14ac:dyDescent="0.35">
      <c r="A16" s="111" t="s">
        <v>16</v>
      </c>
      <c r="B16" s="70"/>
      <c r="C16" s="70"/>
      <c r="D16" s="70"/>
      <c r="E16" s="89">
        <v>0</v>
      </c>
      <c r="F16" s="63">
        <v>0</v>
      </c>
      <c r="G16" s="89">
        <v>0</v>
      </c>
      <c r="H16" s="63">
        <v>0</v>
      </c>
      <c r="I16" s="89">
        <v>0</v>
      </c>
      <c r="J16" s="63">
        <v>0</v>
      </c>
      <c r="K16" s="63">
        <v>0</v>
      </c>
      <c r="L16" s="63">
        <v>0</v>
      </c>
    </row>
    <row r="17" spans="1:12" x14ac:dyDescent="0.3">
      <c r="A17" s="112" t="s">
        <v>2</v>
      </c>
      <c r="B17" s="112"/>
      <c r="C17" s="112"/>
      <c r="D17" s="112"/>
      <c r="E17" s="87">
        <f t="shared" ref="E17:L17" si="2">SUM(E14:E16)</f>
        <v>3.1215830999999996</v>
      </c>
      <c r="F17" s="60">
        <f t="shared" si="2"/>
        <v>2.8949999999999974</v>
      </c>
      <c r="G17" s="87">
        <f t="shared" si="2"/>
        <v>8.2895831000000015</v>
      </c>
      <c r="H17" s="61">
        <f t="shared" si="2"/>
        <v>5.9189999999999969</v>
      </c>
      <c r="I17" s="87">
        <f t="shared" si="2"/>
        <v>6.7600000000000007</v>
      </c>
      <c r="J17" s="65">
        <f t="shared" si="2"/>
        <v>5.22</v>
      </c>
      <c r="K17" s="65">
        <f t="shared" si="2"/>
        <v>4.6819999999999968</v>
      </c>
      <c r="L17" s="65">
        <f t="shared" si="2"/>
        <v>3.7659999999999991</v>
      </c>
    </row>
    <row r="18" spans="1:12" ht="15" x14ac:dyDescent="0.35">
      <c r="A18" s="109" t="s">
        <v>17</v>
      </c>
      <c r="B18" s="66"/>
      <c r="C18" s="66"/>
      <c r="D18" s="66"/>
      <c r="E18" s="88">
        <v>9.7210000000000005E-4</v>
      </c>
      <c r="F18" s="62">
        <v>5.8000000000000003E-2</v>
      </c>
      <c r="G18" s="88">
        <v>1.9721000000000001E-3</v>
      </c>
      <c r="H18" s="62">
        <v>8.2000000000000003E-2</v>
      </c>
      <c r="I18" s="88">
        <v>0.107</v>
      </c>
      <c r="J18" s="62">
        <v>6.5000000000000002E-2</v>
      </c>
      <c r="K18" s="62">
        <v>6.6000000000000003E-2</v>
      </c>
      <c r="L18" s="62">
        <v>9.6000000000000002E-2</v>
      </c>
    </row>
    <row r="19" spans="1:12" ht="15" x14ac:dyDescent="0.35">
      <c r="A19" s="111" t="s">
        <v>18</v>
      </c>
      <c r="B19" s="70"/>
      <c r="C19" s="70"/>
      <c r="D19" s="70"/>
      <c r="E19" s="89">
        <v>9.6660000000000065E-2</v>
      </c>
      <c r="F19" s="63">
        <v>-0.3199999999999999</v>
      </c>
      <c r="G19" s="89">
        <v>-1.63734</v>
      </c>
      <c r="H19" s="63">
        <v>-0.97599999999999998</v>
      </c>
      <c r="I19" s="89">
        <v>-1.2970000000000002</v>
      </c>
      <c r="J19" s="63">
        <v>-1.3850000000000002</v>
      </c>
      <c r="K19" s="63">
        <v>-6.2E-2</v>
      </c>
      <c r="L19" s="63">
        <v>-0.109</v>
      </c>
    </row>
    <row r="20" spans="1:12" x14ac:dyDescent="0.3">
      <c r="A20" s="112" t="s">
        <v>3</v>
      </c>
      <c r="B20" s="112"/>
      <c r="C20" s="112"/>
      <c r="D20" s="112"/>
      <c r="E20" s="87">
        <f t="shared" ref="E20:L20" si="3">SUM(E17:E19)</f>
        <v>3.2192151999999994</v>
      </c>
      <c r="F20" s="60">
        <f t="shared" si="3"/>
        <v>2.6329999999999973</v>
      </c>
      <c r="G20" s="87">
        <f t="shared" si="3"/>
        <v>6.6542152000000012</v>
      </c>
      <c r="H20" s="61">
        <f t="shared" si="3"/>
        <v>5.0249999999999968</v>
      </c>
      <c r="I20" s="87">
        <f t="shared" si="3"/>
        <v>5.57</v>
      </c>
      <c r="J20" s="65">
        <f t="shared" si="3"/>
        <v>3.9</v>
      </c>
      <c r="K20" s="65">
        <f t="shared" si="3"/>
        <v>4.6859999999999964</v>
      </c>
      <c r="L20" s="65">
        <f t="shared" si="3"/>
        <v>3.7529999999999992</v>
      </c>
    </row>
    <row r="21" spans="1:12" ht="15" x14ac:dyDescent="0.35">
      <c r="A21" s="109" t="s">
        <v>19</v>
      </c>
      <c r="B21" s="66"/>
      <c r="C21" s="66"/>
      <c r="D21" s="66"/>
      <c r="E21" s="88">
        <v>-0.62586160000000002</v>
      </c>
      <c r="F21" s="62">
        <v>-0.57200000000000006</v>
      </c>
      <c r="G21" s="88">
        <v>-1.6388616</v>
      </c>
      <c r="H21" s="62">
        <v>-1.125</v>
      </c>
      <c r="I21" s="88">
        <v>-1.583</v>
      </c>
      <c r="J21" s="62">
        <v>-1.2030000000000001</v>
      </c>
      <c r="K21" s="62">
        <v>-1.0449999999999999</v>
      </c>
      <c r="L21" s="62">
        <v>-0.94400000000000006</v>
      </c>
    </row>
    <row r="22" spans="1:12" ht="15" x14ac:dyDescent="0.35">
      <c r="A22" s="111" t="s">
        <v>75</v>
      </c>
      <c r="B22" s="114"/>
      <c r="C22" s="114"/>
      <c r="D22" s="114"/>
      <c r="E22" s="89">
        <v>0</v>
      </c>
      <c r="F22" s="63">
        <v>0</v>
      </c>
      <c r="G22" s="89">
        <v>0</v>
      </c>
      <c r="H22" s="63">
        <v>0</v>
      </c>
      <c r="I22" s="89">
        <v>0</v>
      </c>
      <c r="J22" s="63">
        <v>0</v>
      </c>
      <c r="K22" s="63">
        <v>0</v>
      </c>
      <c r="L22" s="63">
        <v>0</v>
      </c>
    </row>
    <row r="23" spans="1:12" ht="15" x14ac:dyDescent="0.35">
      <c r="A23" s="115" t="s">
        <v>20</v>
      </c>
      <c r="B23" s="116"/>
      <c r="C23" s="116"/>
      <c r="D23" s="116"/>
      <c r="E23" s="87">
        <f t="shared" ref="E23:L23" si="4">SUM(E20:E22)</f>
        <v>2.5933535999999995</v>
      </c>
      <c r="F23" s="60">
        <f t="shared" si="4"/>
        <v>2.0609999999999973</v>
      </c>
      <c r="G23" s="87">
        <f t="shared" si="4"/>
        <v>5.015353600000001</v>
      </c>
      <c r="H23" s="61">
        <f t="shared" si="4"/>
        <v>3.8999999999999968</v>
      </c>
      <c r="I23" s="87">
        <f t="shared" si="4"/>
        <v>3.9870000000000001</v>
      </c>
      <c r="J23" s="65">
        <f t="shared" si="4"/>
        <v>2.6970000000000001</v>
      </c>
      <c r="K23" s="65">
        <f t="shared" si="4"/>
        <v>3.6409999999999965</v>
      </c>
      <c r="L23" s="65">
        <f t="shared" si="4"/>
        <v>2.8089999999999993</v>
      </c>
    </row>
    <row r="24" spans="1:12" ht="15" x14ac:dyDescent="0.35">
      <c r="A24" s="109" t="s">
        <v>21</v>
      </c>
      <c r="B24" s="66"/>
      <c r="C24" s="66"/>
      <c r="D24" s="66"/>
      <c r="E24" s="88">
        <v>2.5933535999999995</v>
      </c>
      <c r="F24" s="62">
        <v>2.0609999999999964</v>
      </c>
      <c r="G24" s="88">
        <v>5.0153536000000001</v>
      </c>
      <c r="H24" s="62">
        <v>3.8999999999999986</v>
      </c>
      <c r="I24" s="88">
        <v>3.9869999999999992</v>
      </c>
      <c r="J24" s="62">
        <v>2.6969999999999983</v>
      </c>
      <c r="K24" s="62">
        <v>3.641</v>
      </c>
      <c r="L24" s="62">
        <v>2.8089999999999993</v>
      </c>
    </row>
    <row r="25" spans="1:12" ht="15" x14ac:dyDescent="0.35">
      <c r="A25" s="109" t="s">
        <v>77</v>
      </c>
      <c r="B25" s="66"/>
      <c r="C25" s="66"/>
      <c r="D25" s="66"/>
      <c r="E25" s="88">
        <v>0</v>
      </c>
      <c r="F25" s="62">
        <v>0</v>
      </c>
      <c r="G25" s="88">
        <v>0</v>
      </c>
      <c r="H25" s="62">
        <v>0</v>
      </c>
      <c r="I25" s="88">
        <v>0</v>
      </c>
      <c r="J25" s="62">
        <v>0</v>
      </c>
      <c r="K25" s="62">
        <v>0</v>
      </c>
      <c r="L25" s="62">
        <v>0</v>
      </c>
    </row>
    <row r="26" spans="1:12" ht="15" x14ac:dyDescent="0.35">
      <c r="A26" s="145"/>
      <c r="B26" s="145"/>
      <c r="C26" s="145"/>
      <c r="D26" s="145"/>
      <c r="E26" s="184"/>
      <c r="F26" s="185"/>
      <c r="G26" s="184"/>
      <c r="H26" s="185"/>
      <c r="I26" s="184"/>
      <c r="J26" s="185"/>
      <c r="K26" s="185"/>
      <c r="L26" s="185"/>
    </row>
    <row r="27" spans="1:12" ht="15" x14ac:dyDescent="0.35">
      <c r="A27" s="143" t="s">
        <v>80</v>
      </c>
      <c r="B27" s="66"/>
      <c r="C27" s="66"/>
      <c r="D27" s="66"/>
      <c r="E27" s="88">
        <v>0</v>
      </c>
      <c r="F27" s="62">
        <v>0</v>
      </c>
      <c r="G27" s="88">
        <v>0</v>
      </c>
      <c r="H27" s="62">
        <v>0</v>
      </c>
      <c r="I27" s="88">
        <v>-1.405</v>
      </c>
      <c r="J27" s="62">
        <v>0</v>
      </c>
      <c r="K27" s="62">
        <v>0</v>
      </c>
      <c r="L27" s="62">
        <v>0</v>
      </c>
    </row>
    <row r="28" spans="1:12" ht="15" x14ac:dyDescent="0.35">
      <c r="A28" s="144" t="s">
        <v>81</v>
      </c>
      <c r="B28" s="145"/>
      <c r="C28" s="145"/>
      <c r="D28" s="145"/>
      <c r="E28" s="182">
        <f t="shared" ref="E28:L28" si="5">E14-E27</f>
        <v>3.1215830999999996</v>
      </c>
      <c r="F28" s="183">
        <f t="shared" si="5"/>
        <v>2.8949999999999974</v>
      </c>
      <c r="G28" s="182">
        <f t="shared" si="5"/>
        <v>8.2895831000000015</v>
      </c>
      <c r="H28" s="183">
        <f t="shared" si="5"/>
        <v>5.9189999999999969</v>
      </c>
      <c r="I28" s="182">
        <f t="shared" si="5"/>
        <v>8.1650000000000009</v>
      </c>
      <c r="J28" s="183">
        <f t="shared" si="5"/>
        <v>5.22</v>
      </c>
      <c r="K28" s="183">
        <f t="shared" si="5"/>
        <v>4.6819999999999968</v>
      </c>
      <c r="L28" s="183">
        <f t="shared" si="5"/>
        <v>3.7659999999999991</v>
      </c>
    </row>
    <row r="29" spans="1:12" ht="15" x14ac:dyDescent="0.35">
      <c r="A29" s="109"/>
      <c r="B29" s="66"/>
      <c r="C29" s="66"/>
      <c r="D29" s="66"/>
      <c r="E29" s="20"/>
      <c r="F29" s="20"/>
      <c r="G29" s="20"/>
      <c r="H29" s="20"/>
      <c r="I29" s="20"/>
      <c r="J29" s="20"/>
      <c r="K29" s="20"/>
      <c r="L29" s="20"/>
    </row>
    <row r="30" spans="1:12" ht="15" x14ac:dyDescent="0.35">
      <c r="A30" s="71"/>
      <c r="B30" s="71"/>
      <c r="C30" s="72"/>
      <c r="D30" s="73"/>
      <c r="E30" s="74">
        <v>2015</v>
      </c>
      <c r="F30" s="74">
        <v>2014</v>
      </c>
      <c r="G30" s="74">
        <v>2015</v>
      </c>
      <c r="H30" s="74">
        <v>2014</v>
      </c>
      <c r="I30" s="74">
        <v>2014</v>
      </c>
      <c r="J30" s="74">
        <v>2013</v>
      </c>
      <c r="K30" s="164" t="s">
        <v>97</v>
      </c>
      <c r="L30" s="164" t="s">
        <v>98</v>
      </c>
    </row>
    <row r="31" spans="1:12" ht="15" x14ac:dyDescent="0.35">
      <c r="A31" s="75"/>
      <c r="B31" s="75"/>
      <c r="C31" s="72"/>
      <c r="D31" s="73"/>
      <c r="E31" s="77" t="s">
        <v>127</v>
      </c>
      <c r="F31" s="77" t="s">
        <v>127</v>
      </c>
      <c r="G31" s="77" t="s">
        <v>126</v>
      </c>
      <c r="H31" s="77" t="s">
        <v>126</v>
      </c>
      <c r="I31" s="77"/>
      <c r="J31" s="77"/>
      <c r="K31" s="77"/>
      <c r="L31" s="77"/>
    </row>
    <row r="32" spans="1:12" ht="15" x14ac:dyDescent="0.35">
      <c r="A32" s="72" t="s">
        <v>74</v>
      </c>
      <c r="B32" s="78"/>
      <c r="C32" s="72"/>
      <c r="D32" s="72"/>
      <c r="E32" s="79"/>
      <c r="F32" s="79"/>
      <c r="G32" s="79"/>
      <c r="H32" s="79"/>
      <c r="I32" s="79"/>
      <c r="J32" s="79"/>
      <c r="K32" s="79"/>
      <c r="L32" s="79"/>
    </row>
    <row r="33" spans="1:12" ht="3" customHeight="1" x14ac:dyDescent="0.35">
      <c r="A33" s="109"/>
      <c r="B33" s="69"/>
      <c r="C33" s="69"/>
      <c r="D33" s="69"/>
      <c r="E33" s="67"/>
      <c r="F33" s="67"/>
      <c r="G33" s="67"/>
      <c r="H33" s="67"/>
      <c r="I33" s="67"/>
      <c r="J33" s="67"/>
      <c r="K33" s="67"/>
      <c r="L33" s="67"/>
    </row>
    <row r="34" spans="1:12" ht="15" customHeight="1" x14ac:dyDescent="0.35">
      <c r="A34" s="109" t="s">
        <v>4</v>
      </c>
      <c r="B34" s="117"/>
      <c r="C34" s="117"/>
      <c r="D34" s="117"/>
      <c r="E34" s="85"/>
      <c r="F34" s="19"/>
      <c r="G34" s="88">
        <v>95.346000000000004</v>
      </c>
      <c r="H34" s="62">
        <v>0</v>
      </c>
      <c r="I34" s="88">
        <v>94.427000000000007</v>
      </c>
      <c r="J34" s="62">
        <v>0</v>
      </c>
      <c r="K34" s="62">
        <v>0</v>
      </c>
      <c r="L34" s="62">
        <v>0</v>
      </c>
    </row>
    <row r="35" spans="1:12" ht="15" customHeight="1" x14ac:dyDescent="0.35">
      <c r="A35" s="109" t="s">
        <v>22</v>
      </c>
      <c r="B35" s="110"/>
      <c r="C35" s="110"/>
      <c r="D35" s="110"/>
      <c r="E35" s="85"/>
      <c r="F35" s="19"/>
      <c r="G35" s="88">
        <v>4.4329099999999996E-2</v>
      </c>
      <c r="H35" s="62">
        <v>0</v>
      </c>
      <c r="I35" s="88">
        <v>8.2000000000000003E-2</v>
      </c>
      <c r="J35" s="62">
        <v>0</v>
      </c>
      <c r="K35" s="62">
        <v>7.4999999999999997E-2</v>
      </c>
      <c r="L35" s="62">
        <v>8.6999999999999994E-2</v>
      </c>
    </row>
    <row r="36" spans="1:12" ht="15" customHeight="1" x14ac:dyDescent="0.35">
      <c r="A36" s="109" t="s">
        <v>23</v>
      </c>
      <c r="B36" s="110"/>
      <c r="C36" s="110"/>
      <c r="D36" s="110"/>
      <c r="E36" s="85"/>
      <c r="F36" s="19"/>
      <c r="G36" s="88">
        <v>0.1224533</v>
      </c>
      <c r="H36" s="62">
        <v>0</v>
      </c>
      <c r="I36" s="88">
        <v>0.13500000000000001</v>
      </c>
      <c r="J36" s="62">
        <v>0</v>
      </c>
      <c r="K36" s="62">
        <v>0.129</v>
      </c>
      <c r="L36" s="62">
        <v>0.159</v>
      </c>
    </row>
    <row r="37" spans="1:12" ht="15" customHeight="1" x14ac:dyDescent="0.35">
      <c r="A37" s="109" t="s">
        <v>24</v>
      </c>
      <c r="B37" s="110"/>
      <c r="C37" s="110"/>
      <c r="D37" s="110"/>
      <c r="E37" s="85"/>
      <c r="F37" s="19"/>
      <c r="G37" s="88">
        <v>0</v>
      </c>
      <c r="H37" s="62">
        <v>0</v>
      </c>
      <c r="I37" s="88">
        <v>0</v>
      </c>
      <c r="J37" s="62">
        <v>0</v>
      </c>
      <c r="K37" s="62">
        <v>0</v>
      </c>
      <c r="L37" s="62">
        <v>0</v>
      </c>
    </row>
    <row r="38" spans="1:12" ht="15" customHeight="1" x14ac:dyDescent="0.35">
      <c r="A38" s="111" t="s">
        <v>25</v>
      </c>
      <c r="B38" s="70"/>
      <c r="C38" s="70"/>
      <c r="D38" s="70"/>
      <c r="E38" s="86"/>
      <c r="F38" s="23"/>
      <c r="G38" s="89">
        <v>1.4999999999999999E-4</v>
      </c>
      <c r="H38" s="63">
        <v>0</v>
      </c>
      <c r="I38" s="89">
        <v>0</v>
      </c>
      <c r="J38" s="63">
        <v>0</v>
      </c>
      <c r="K38" s="63">
        <v>0</v>
      </c>
      <c r="L38" s="63">
        <v>0</v>
      </c>
    </row>
    <row r="39" spans="1:12" ht="15" customHeight="1" x14ac:dyDescent="0.35">
      <c r="A39" s="106" t="s">
        <v>26</v>
      </c>
      <c r="B39" s="112"/>
      <c r="C39" s="112"/>
      <c r="D39" s="112"/>
      <c r="E39" s="90"/>
      <c r="F39" s="14"/>
      <c r="G39" s="87">
        <f>SUM(G34:G38)</f>
        <v>95.512932400000011</v>
      </c>
      <c r="H39" s="60" t="s">
        <v>7</v>
      </c>
      <c r="I39" s="87">
        <f>SUM(I34:I38)</f>
        <v>94.644000000000005</v>
      </c>
      <c r="J39" s="65" t="s">
        <v>7</v>
      </c>
      <c r="K39" s="65">
        <f>SUM(K34:K38)</f>
        <v>0.20400000000000001</v>
      </c>
      <c r="L39" s="65">
        <f>SUM(L34:L38)</f>
        <v>0.246</v>
      </c>
    </row>
    <row r="40" spans="1:12" ht="15" customHeight="1" x14ac:dyDescent="0.35">
      <c r="A40" s="109" t="s">
        <v>27</v>
      </c>
      <c r="B40" s="66"/>
      <c r="C40" s="66"/>
      <c r="D40" s="66"/>
      <c r="E40" s="85"/>
      <c r="F40" s="19"/>
      <c r="G40" s="88">
        <v>1.1553348000000001</v>
      </c>
      <c r="H40" s="62">
        <v>0</v>
      </c>
      <c r="I40" s="88">
        <v>1.3480000000000001</v>
      </c>
      <c r="J40" s="62">
        <v>0</v>
      </c>
      <c r="K40" s="62">
        <v>0.94399999999999995</v>
      </c>
      <c r="L40" s="62">
        <v>0.69599999999999995</v>
      </c>
    </row>
    <row r="41" spans="1:12" ht="15" customHeight="1" x14ac:dyDescent="0.35">
      <c r="A41" s="109" t="s">
        <v>28</v>
      </c>
      <c r="B41" s="66"/>
      <c r="C41" s="66"/>
      <c r="D41" s="66"/>
      <c r="E41" s="85"/>
      <c r="F41" s="19"/>
      <c r="G41" s="88">
        <v>4.3829800000000002E-2</v>
      </c>
      <c r="H41" s="62">
        <v>0</v>
      </c>
      <c r="I41" s="88">
        <v>8.5000000000000006E-2</v>
      </c>
      <c r="J41" s="62">
        <v>0</v>
      </c>
      <c r="K41" s="62">
        <v>0</v>
      </c>
      <c r="L41" s="62">
        <v>0</v>
      </c>
    </row>
    <row r="42" spans="1:12" ht="15" customHeight="1" x14ac:dyDescent="0.35">
      <c r="A42" s="109" t="s">
        <v>29</v>
      </c>
      <c r="B42" s="66"/>
      <c r="C42" s="66"/>
      <c r="D42" s="66"/>
      <c r="E42" s="85"/>
      <c r="F42" s="19"/>
      <c r="G42" s="88">
        <v>3.4079128999999999</v>
      </c>
      <c r="H42" s="62">
        <v>0</v>
      </c>
      <c r="I42" s="88">
        <v>2.855</v>
      </c>
      <c r="J42" s="62">
        <v>0</v>
      </c>
      <c r="K42" s="62">
        <v>2.415</v>
      </c>
      <c r="L42" s="62">
        <v>1.5619999999999998</v>
      </c>
    </row>
    <row r="43" spans="1:12" ht="15" customHeight="1" x14ac:dyDescent="0.35">
      <c r="A43" s="109" t="s">
        <v>30</v>
      </c>
      <c r="B43" s="66"/>
      <c r="C43" s="66"/>
      <c r="D43" s="66"/>
      <c r="E43" s="85"/>
      <c r="F43" s="19"/>
      <c r="G43" s="88">
        <v>6.8838561</v>
      </c>
      <c r="H43" s="62">
        <v>0</v>
      </c>
      <c r="I43" s="88">
        <v>7.3639999999999999</v>
      </c>
      <c r="J43" s="62">
        <v>0</v>
      </c>
      <c r="K43" s="62">
        <v>2.7429999999999999</v>
      </c>
      <c r="L43" s="62">
        <v>2.6069999999999998</v>
      </c>
    </row>
    <row r="44" spans="1:12" ht="15" customHeight="1" x14ac:dyDescent="0.35">
      <c r="A44" s="111" t="s">
        <v>31</v>
      </c>
      <c r="B44" s="70"/>
      <c r="C44" s="70"/>
      <c r="D44" s="70"/>
      <c r="E44" s="86"/>
      <c r="F44" s="23"/>
      <c r="G44" s="89">
        <v>0</v>
      </c>
      <c r="H44" s="63">
        <v>0</v>
      </c>
      <c r="I44" s="89">
        <v>0</v>
      </c>
      <c r="J44" s="63">
        <v>0</v>
      </c>
      <c r="K44" s="63">
        <v>0</v>
      </c>
      <c r="L44" s="63">
        <v>0</v>
      </c>
    </row>
    <row r="45" spans="1:12" ht="15" customHeight="1" x14ac:dyDescent="0.35">
      <c r="A45" s="118" t="s">
        <v>32</v>
      </c>
      <c r="B45" s="81"/>
      <c r="C45" s="81"/>
      <c r="D45" s="81"/>
      <c r="E45" s="91"/>
      <c r="F45" s="34"/>
      <c r="G45" s="94">
        <f>SUM(G40:G44)</f>
        <v>11.4909336</v>
      </c>
      <c r="H45" s="64" t="s">
        <v>7</v>
      </c>
      <c r="I45" s="94">
        <f>SUM(I40:I44)</f>
        <v>11.652000000000001</v>
      </c>
      <c r="J45" s="134" t="s">
        <v>7</v>
      </c>
      <c r="K45" s="134">
        <f>SUM(K40:K44)</f>
        <v>6.1020000000000003</v>
      </c>
      <c r="L45" s="134">
        <f>SUM(L40:L44)</f>
        <v>4.8650000000000002</v>
      </c>
    </row>
    <row r="46" spans="1:12" ht="15" customHeight="1" x14ac:dyDescent="0.35">
      <c r="A46" s="106" t="s">
        <v>33</v>
      </c>
      <c r="B46" s="82"/>
      <c r="C46" s="82"/>
      <c r="D46" s="82"/>
      <c r="E46" s="90"/>
      <c r="F46" s="14"/>
      <c r="G46" s="87">
        <f>G39+G45</f>
        <v>107.00386600000002</v>
      </c>
      <c r="H46" s="60" t="s">
        <v>7</v>
      </c>
      <c r="I46" s="87">
        <f>I39+I45</f>
        <v>106.29600000000001</v>
      </c>
      <c r="J46" s="65" t="s">
        <v>7</v>
      </c>
      <c r="K46" s="65">
        <f>K39+K45</f>
        <v>6.306</v>
      </c>
      <c r="L46" s="65">
        <f>L39+L45</f>
        <v>5.1110000000000007</v>
      </c>
    </row>
    <row r="47" spans="1:12" ht="15" customHeight="1" x14ac:dyDescent="0.35">
      <c r="A47" s="109" t="s">
        <v>34</v>
      </c>
      <c r="B47" s="66"/>
      <c r="C47" s="66"/>
      <c r="D47" s="66"/>
      <c r="E47" s="85"/>
      <c r="F47" s="19"/>
      <c r="G47" s="88">
        <v>75.040353600000003</v>
      </c>
      <c r="H47" s="62">
        <v>3.9</v>
      </c>
      <c r="I47" s="88">
        <v>72.706999999999994</v>
      </c>
      <c r="J47" s="62">
        <v>0</v>
      </c>
      <c r="K47" s="62">
        <v>3.8650000000000002</v>
      </c>
      <c r="L47" s="62">
        <v>3.028</v>
      </c>
    </row>
    <row r="48" spans="1:12" ht="15" customHeight="1" x14ac:dyDescent="0.35">
      <c r="A48" s="109" t="s">
        <v>76</v>
      </c>
      <c r="B48" s="66"/>
      <c r="C48" s="66"/>
      <c r="D48" s="66"/>
      <c r="E48" s="85"/>
      <c r="F48" s="19"/>
      <c r="G48" s="88">
        <v>0</v>
      </c>
      <c r="H48" s="62">
        <v>0</v>
      </c>
      <c r="I48" s="88">
        <v>0</v>
      </c>
      <c r="J48" s="62">
        <v>0</v>
      </c>
      <c r="K48" s="62">
        <v>0</v>
      </c>
      <c r="L48" s="62">
        <v>0</v>
      </c>
    </row>
    <row r="49" spans="1:12" ht="15" customHeight="1" x14ac:dyDescent="0.35">
      <c r="A49" s="109" t="s">
        <v>35</v>
      </c>
      <c r="B49" s="66"/>
      <c r="C49" s="66"/>
      <c r="D49" s="66"/>
      <c r="E49" s="85"/>
      <c r="F49" s="19"/>
      <c r="G49" s="88">
        <v>0</v>
      </c>
      <c r="H49" s="62">
        <v>0</v>
      </c>
      <c r="I49" s="88">
        <v>0</v>
      </c>
      <c r="J49" s="62">
        <v>0</v>
      </c>
      <c r="K49" s="62">
        <v>0</v>
      </c>
      <c r="L49" s="62">
        <v>0</v>
      </c>
    </row>
    <row r="50" spans="1:12" ht="15" customHeight="1" x14ac:dyDescent="0.35">
      <c r="A50" s="109" t="s">
        <v>36</v>
      </c>
      <c r="B50" s="66"/>
      <c r="C50" s="66"/>
      <c r="D50" s="66"/>
      <c r="E50" s="85"/>
      <c r="F50" s="19"/>
      <c r="G50" s="88">
        <v>0.10629680000000001</v>
      </c>
      <c r="H50" s="62">
        <v>0</v>
      </c>
      <c r="I50" s="88">
        <v>0.127</v>
      </c>
      <c r="J50" s="62">
        <v>0</v>
      </c>
      <c r="K50" s="62">
        <v>0</v>
      </c>
      <c r="L50" s="62">
        <v>0</v>
      </c>
    </row>
    <row r="51" spans="1:12" ht="15" customHeight="1" x14ac:dyDescent="0.35">
      <c r="A51" s="109" t="s">
        <v>37</v>
      </c>
      <c r="B51" s="66"/>
      <c r="C51" s="66"/>
      <c r="D51" s="66"/>
      <c r="E51" s="85"/>
      <c r="F51" s="19"/>
      <c r="G51" s="88">
        <v>27.653250500000002</v>
      </c>
      <c r="H51" s="62">
        <v>0</v>
      </c>
      <c r="I51" s="88">
        <v>27.367000000000001</v>
      </c>
      <c r="J51" s="62">
        <v>0</v>
      </c>
      <c r="K51" s="62">
        <v>0</v>
      </c>
      <c r="L51" s="62">
        <v>0</v>
      </c>
    </row>
    <row r="52" spans="1:12" ht="15" customHeight="1" x14ac:dyDescent="0.35">
      <c r="A52" s="109" t="s">
        <v>38</v>
      </c>
      <c r="B52" s="66"/>
      <c r="C52" s="66"/>
      <c r="D52" s="66"/>
      <c r="E52" s="85"/>
      <c r="F52" s="19"/>
      <c r="G52" s="88">
        <v>4.2041773999999998</v>
      </c>
      <c r="H52" s="62">
        <v>0</v>
      </c>
      <c r="I52" s="88">
        <v>6.0949999999999998</v>
      </c>
      <c r="J52" s="62">
        <v>0</v>
      </c>
      <c r="K52" s="62">
        <v>2.4409999999999998</v>
      </c>
      <c r="L52" s="62">
        <v>2.0830000000000002</v>
      </c>
    </row>
    <row r="53" spans="1:12" ht="15" customHeight="1" x14ac:dyDescent="0.35">
      <c r="A53" s="109" t="s">
        <v>71</v>
      </c>
      <c r="B53" s="66"/>
      <c r="C53" s="66"/>
      <c r="D53" s="66"/>
      <c r="E53" s="85"/>
      <c r="F53" s="19"/>
      <c r="G53" s="88">
        <v>0</v>
      </c>
      <c r="H53" s="62">
        <v>0</v>
      </c>
      <c r="I53" s="88">
        <v>0</v>
      </c>
      <c r="J53" s="62">
        <v>0</v>
      </c>
      <c r="K53" s="62">
        <v>0</v>
      </c>
      <c r="L53" s="62">
        <v>0</v>
      </c>
    </row>
    <row r="54" spans="1:12" ht="15" customHeight="1" x14ac:dyDescent="0.35">
      <c r="A54" s="111" t="s">
        <v>39</v>
      </c>
      <c r="B54" s="70"/>
      <c r="C54" s="70"/>
      <c r="D54" s="70"/>
      <c r="E54" s="86"/>
      <c r="F54" s="23"/>
      <c r="G54" s="89">
        <v>0</v>
      </c>
      <c r="H54" s="63">
        <v>0</v>
      </c>
      <c r="I54" s="89">
        <v>0</v>
      </c>
      <c r="J54" s="63">
        <v>0</v>
      </c>
      <c r="K54" s="63">
        <v>0</v>
      </c>
      <c r="L54" s="63">
        <v>0</v>
      </c>
    </row>
    <row r="55" spans="1:12" ht="15" customHeight="1" x14ac:dyDescent="0.35">
      <c r="A55" s="106" t="s">
        <v>40</v>
      </c>
      <c r="B55" s="82"/>
      <c r="C55" s="82"/>
      <c r="D55" s="82"/>
      <c r="E55" s="90"/>
      <c r="F55" s="14"/>
      <c r="G55" s="87">
        <f>SUM(G47:G54)</f>
        <v>107.0040783</v>
      </c>
      <c r="H55" s="60" t="s">
        <v>7</v>
      </c>
      <c r="I55" s="87">
        <f>SUM(I47:I54)</f>
        <v>106.29599999999999</v>
      </c>
      <c r="J55" s="65" t="s">
        <v>7</v>
      </c>
      <c r="K55" s="65">
        <f>SUM(K47:K54)</f>
        <v>6.306</v>
      </c>
      <c r="L55" s="65">
        <f>SUM(L47:L54)</f>
        <v>5.1110000000000007</v>
      </c>
    </row>
    <row r="56" spans="1:12" ht="15" x14ac:dyDescent="0.35">
      <c r="A56" s="109"/>
      <c r="B56" s="82"/>
      <c r="C56" s="82"/>
      <c r="D56" s="82"/>
      <c r="E56" s="20"/>
      <c r="F56" s="20"/>
      <c r="G56" s="20"/>
      <c r="H56" s="20"/>
      <c r="I56" s="20"/>
      <c r="J56" s="20"/>
      <c r="K56" s="20"/>
      <c r="L56" s="20"/>
    </row>
    <row r="57" spans="1:12" ht="15" x14ac:dyDescent="0.35">
      <c r="A57" s="80"/>
      <c r="B57" s="71"/>
      <c r="C57" s="73"/>
      <c r="D57" s="73"/>
      <c r="E57" s="74">
        <v>2015</v>
      </c>
      <c r="F57" s="74">
        <v>2014</v>
      </c>
      <c r="G57" s="74">
        <v>2015</v>
      </c>
      <c r="H57" s="74">
        <v>2014</v>
      </c>
      <c r="I57" s="74">
        <v>2014</v>
      </c>
      <c r="J57" s="74">
        <v>2013</v>
      </c>
      <c r="K57" s="164" t="s">
        <v>97</v>
      </c>
      <c r="L57" s="164" t="s">
        <v>98</v>
      </c>
    </row>
    <row r="58" spans="1:12" ht="15" x14ac:dyDescent="0.35">
      <c r="A58" s="75"/>
      <c r="B58" s="75"/>
      <c r="C58" s="73"/>
      <c r="D58" s="73"/>
      <c r="E58" s="77" t="s">
        <v>127</v>
      </c>
      <c r="F58" s="77" t="s">
        <v>127</v>
      </c>
      <c r="G58" s="77" t="s">
        <v>126</v>
      </c>
      <c r="H58" s="77" t="s">
        <v>126</v>
      </c>
      <c r="I58" s="77"/>
      <c r="J58" s="77"/>
      <c r="K58" s="77"/>
      <c r="L58" s="77"/>
    </row>
    <row r="59" spans="1:12" ht="15" x14ac:dyDescent="0.35">
      <c r="A59" s="72" t="s">
        <v>73</v>
      </c>
      <c r="B59" s="78"/>
      <c r="C59" s="72"/>
      <c r="D59" s="72"/>
      <c r="E59" s="79"/>
      <c r="F59" s="79"/>
      <c r="G59" s="79"/>
      <c r="H59" s="79"/>
      <c r="I59" s="79"/>
      <c r="J59" s="79"/>
      <c r="K59" s="79"/>
      <c r="L59" s="79"/>
    </row>
    <row r="60" spans="1:12" ht="3" customHeight="1" x14ac:dyDescent="0.35">
      <c r="A60" s="109"/>
      <c r="B60" s="69"/>
      <c r="C60" s="69"/>
      <c r="D60" s="69"/>
      <c r="E60" s="67"/>
      <c r="F60" s="67"/>
      <c r="G60" s="67"/>
      <c r="H60" s="67"/>
      <c r="I60" s="67"/>
      <c r="J60" s="67"/>
      <c r="K60" s="67"/>
      <c r="L60" s="67"/>
    </row>
    <row r="61" spans="1:12" ht="34.950000000000003" customHeight="1" x14ac:dyDescent="0.35">
      <c r="A61" s="119" t="s">
        <v>41</v>
      </c>
      <c r="B61" s="119"/>
      <c r="C61" s="119"/>
      <c r="D61" s="119"/>
      <c r="E61" s="88">
        <v>2.6841942999999988</v>
      </c>
      <c r="F61" s="62"/>
      <c r="G61" s="88">
        <v>6.8869036999999995</v>
      </c>
      <c r="H61" s="62"/>
      <c r="I61" s="88"/>
      <c r="J61" s="62"/>
      <c r="K61" s="62">
        <v>3.8670000000000004</v>
      </c>
      <c r="L61" s="62">
        <v>2.8209999999999997</v>
      </c>
    </row>
    <row r="62" spans="1:12" ht="15" customHeight="1" x14ac:dyDescent="0.35">
      <c r="A62" s="120" t="s">
        <v>42</v>
      </c>
      <c r="B62" s="120"/>
      <c r="C62" s="121"/>
      <c r="D62" s="121"/>
      <c r="E62" s="89">
        <v>0.22771389999999958</v>
      </c>
      <c r="F62" s="63">
        <v>0</v>
      </c>
      <c r="G62" s="89">
        <v>-3.2371071000000002</v>
      </c>
      <c r="H62" s="63">
        <v>0</v>
      </c>
      <c r="I62" s="89">
        <v>0</v>
      </c>
      <c r="J62" s="63">
        <v>0</v>
      </c>
      <c r="K62" s="63">
        <v>-1.119</v>
      </c>
      <c r="L62" s="63">
        <v>-0.22799999999999998</v>
      </c>
    </row>
    <row r="63" spans="1:12" ht="15" customHeight="1" x14ac:dyDescent="0.35">
      <c r="A63" s="178" t="s">
        <v>43</v>
      </c>
      <c r="B63" s="122"/>
      <c r="C63" s="123"/>
      <c r="D63" s="123"/>
      <c r="E63" s="135">
        <f>SUM(E61:E62)</f>
        <v>2.9119081999999983</v>
      </c>
      <c r="F63" s="60" t="s">
        <v>7</v>
      </c>
      <c r="G63" s="87">
        <f>SUM(G61:G62)</f>
        <v>3.6497965999999993</v>
      </c>
      <c r="H63" s="61" t="s">
        <v>7</v>
      </c>
      <c r="I63" s="87" t="s">
        <v>7</v>
      </c>
      <c r="J63" s="65" t="s">
        <v>7</v>
      </c>
      <c r="K63" s="65">
        <f>SUM(K61:K62)</f>
        <v>2.7480000000000002</v>
      </c>
      <c r="L63" s="16">
        <f>SUM(L61:L62)</f>
        <v>2.593</v>
      </c>
    </row>
    <row r="64" spans="1:12" ht="15" customHeight="1" x14ac:dyDescent="0.35">
      <c r="A64" s="119" t="s">
        <v>44</v>
      </c>
      <c r="B64" s="119"/>
      <c r="C64" s="66"/>
      <c r="D64" s="66"/>
      <c r="E64" s="88">
        <v>0</v>
      </c>
      <c r="F64" s="62">
        <v>0</v>
      </c>
      <c r="G64" s="88">
        <v>-3.4001000000000003E-2</v>
      </c>
      <c r="H64" s="62">
        <v>0</v>
      </c>
      <c r="I64" s="88">
        <v>0</v>
      </c>
      <c r="J64" s="62">
        <v>0</v>
      </c>
      <c r="K64" s="62">
        <v>-5.7999999999999996E-2</v>
      </c>
      <c r="L64" s="62">
        <v>-9.8999999999999991E-2</v>
      </c>
    </row>
    <row r="65" spans="1:13" ht="15" customHeight="1" x14ac:dyDescent="0.35">
      <c r="A65" s="120" t="s">
        <v>72</v>
      </c>
      <c r="B65" s="120"/>
      <c r="C65" s="70"/>
      <c r="D65" s="70"/>
      <c r="E65" s="89">
        <v>0</v>
      </c>
      <c r="F65" s="63">
        <v>0</v>
      </c>
      <c r="G65" s="89">
        <v>1.9577600000000001E-2</v>
      </c>
      <c r="H65" s="63">
        <v>0</v>
      </c>
      <c r="I65" s="89">
        <v>0</v>
      </c>
      <c r="J65" s="63">
        <v>0</v>
      </c>
      <c r="K65" s="63">
        <v>0.25</v>
      </c>
      <c r="L65" s="63">
        <v>0.25</v>
      </c>
    </row>
    <row r="66" spans="1:13" ht="15" customHeight="1" x14ac:dyDescent="0.35">
      <c r="A66" s="124" t="s">
        <v>45</v>
      </c>
      <c r="B66" s="124"/>
      <c r="C66" s="125"/>
      <c r="D66" s="125"/>
      <c r="E66" s="135">
        <f>SUM(E63:E65)</f>
        <v>2.9119081999999983</v>
      </c>
      <c r="F66" s="60" t="s">
        <v>7</v>
      </c>
      <c r="G66" s="87">
        <f>SUM(G63:G65)</f>
        <v>3.6353731999999992</v>
      </c>
      <c r="H66" s="61" t="s">
        <v>7</v>
      </c>
      <c r="I66" s="87" t="s">
        <v>7</v>
      </c>
      <c r="J66" s="65" t="s">
        <v>7</v>
      </c>
      <c r="K66" s="65">
        <f>SUM(K63:K65)</f>
        <v>2.9400000000000004</v>
      </c>
      <c r="L66" s="16">
        <f>SUM(L63:L65)</f>
        <v>2.7439999999999998</v>
      </c>
    </row>
    <row r="67" spans="1:13" ht="15" customHeight="1" x14ac:dyDescent="0.35">
      <c r="A67" s="120" t="s">
        <v>46</v>
      </c>
      <c r="B67" s="120"/>
      <c r="C67" s="126"/>
      <c r="D67" s="126"/>
      <c r="E67" s="89">
        <v>0</v>
      </c>
      <c r="F67" s="63">
        <v>0</v>
      </c>
      <c r="G67" s="89">
        <v>-0.91900000000000004</v>
      </c>
      <c r="H67" s="63">
        <v>0</v>
      </c>
      <c r="I67" s="89">
        <v>0</v>
      </c>
      <c r="J67" s="63">
        <v>0</v>
      </c>
      <c r="K67" s="63">
        <v>0</v>
      </c>
      <c r="L67" s="63">
        <v>0</v>
      </c>
    </row>
    <row r="68" spans="1:13" ht="15" customHeight="1" x14ac:dyDescent="0.35">
      <c r="A68" s="178" t="s">
        <v>47</v>
      </c>
      <c r="B68" s="122"/>
      <c r="C68" s="82"/>
      <c r="D68" s="82"/>
      <c r="E68" s="135">
        <f>SUM(E66:E67)</f>
        <v>2.9119081999999983</v>
      </c>
      <c r="F68" s="60" t="s">
        <v>7</v>
      </c>
      <c r="G68" s="87">
        <f>SUM(G66:G67)</f>
        <v>2.7163731999999992</v>
      </c>
      <c r="H68" s="61" t="s">
        <v>7</v>
      </c>
      <c r="I68" s="87" t="s">
        <v>7</v>
      </c>
      <c r="J68" s="65" t="s">
        <v>7</v>
      </c>
      <c r="K68" s="65">
        <f>SUM(K66:K67)</f>
        <v>2.9400000000000004</v>
      </c>
      <c r="L68" s="16">
        <f>SUM(L66:L67)</f>
        <v>2.7439999999999998</v>
      </c>
    </row>
    <row r="69" spans="1:13" ht="15" customHeight="1" x14ac:dyDescent="0.35">
      <c r="A69" s="119" t="s">
        <v>48</v>
      </c>
      <c r="B69" s="119"/>
      <c r="C69" s="66"/>
      <c r="D69" s="66"/>
      <c r="E69" s="88">
        <v>0</v>
      </c>
      <c r="F69" s="62">
        <v>0</v>
      </c>
      <c r="G69" s="88">
        <v>-0.51428129999999994</v>
      </c>
      <c r="H69" s="62">
        <v>0</v>
      </c>
      <c r="I69" s="88">
        <v>0</v>
      </c>
      <c r="J69" s="62">
        <v>0</v>
      </c>
      <c r="K69" s="62">
        <v>0</v>
      </c>
      <c r="L69" s="62">
        <v>0</v>
      </c>
    </row>
    <row r="70" spans="1:13" ht="15" customHeight="1" x14ac:dyDescent="0.35">
      <c r="A70" s="119" t="s">
        <v>49</v>
      </c>
      <c r="B70" s="119"/>
      <c r="C70" s="66"/>
      <c r="D70" s="66"/>
      <c r="E70" s="88">
        <v>0</v>
      </c>
      <c r="F70" s="62">
        <v>0</v>
      </c>
      <c r="G70" s="88">
        <v>0.17998210000000001</v>
      </c>
      <c r="H70" s="62">
        <v>0</v>
      </c>
      <c r="I70" s="88">
        <v>0</v>
      </c>
      <c r="J70" s="62">
        <v>0</v>
      </c>
      <c r="K70" s="62">
        <v>0</v>
      </c>
      <c r="L70" s="62">
        <v>0</v>
      </c>
    </row>
    <row r="71" spans="1:13" ht="15" customHeight="1" x14ac:dyDescent="0.35">
      <c r="A71" s="119" t="s">
        <v>50</v>
      </c>
      <c r="B71" s="119"/>
      <c r="C71" s="66"/>
      <c r="D71" s="66"/>
      <c r="E71" s="88">
        <v>0</v>
      </c>
      <c r="F71" s="62">
        <v>0</v>
      </c>
      <c r="G71" s="88">
        <v>0</v>
      </c>
      <c r="H71" s="62">
        <v>0</v>
      </c>
      <c r="I71" s="88">
        <v>0</v>
      </c>
      <c r="J71" s="62">
        <v>0</v>
      </c>
      <c r="K71" s="62">
        <v>-2.8039999999999998</v>
      </c>
      <c r="L71" s="62">
        <v>-2.173</v>
      </c>
    </row>
    <row r="72" spans="1:13" ht="15" customHeight="1" x14ac:dyDescent="0.35">
      <c r="A72" s="120" t="s">
        <v>51</v>
      </c>
      <c r="B72" s="120"/>
      <c r="C72" s="70"/>
      <c r="D72" s="70"/>
      <c r="E72" s="89">
        <v>0</v>
      </c>
      <c r="F72" s="63">
        <v>0</v>
      </c>
      <c r="G72" s="89">
        <v>-2.8620000000000001</v>
      </c>
      <c r="H72" s="63">
        <v>0</v>
      </c>
      <c r="I72" s="89">
        <v>0</v>
      </c>
      <c r="J72" s="63">
        <v>0</v>
      </c>
      <c r="K72" s="63">
        <v>0</v>
      </c>
      <c r="L72" s="63">
        <v>0</v>
      </c>
    </row>
    <row r="73" spans="1:13" ht="15" customHeight="1" x14ac:dyDescent="0.35">
      <c r="A73" s="174" t="s">
        <v>52</v>
      </c>
      <c r="B73" s="127" t="s">
        <v>125</v>
      </c>
      <c r="C73" s="128"/>
      <c r="D73" s="128"/>
      <c r="E73" s="94">
        <f>SUM(E69:E72)</f>
        <v>0</v>
      </c>
      <c r="F73" s="64" t="s">
        <v>7</v>
      </c>
      <c r="G73" s="94">
        <f>SUM(G69:G72)</f>
        <v>-3.1962991999999999</v>
      </c>
      <c r="H73" s="64" t="s">
        <v>7</v>
      </c>
      <c r="I73" s="94" t="s">
        <v>7</v>
      </c>
      <c r="J73" s="166" t="s">
        <v>7</v>
      </c>
      <c r="K73" s="166">
        <f>SUM(K69:K72)</f>
        <v>-2.8039999999999998</v>
      </c>
      <c r="L73" s="165">
        <f>SUM(L69:L72)</f>
        <v>-2.173</v>
      </c>
    </row>
    <row r="74" spans="1:13" ht="15" customHeight="1" x14ac:dyDescent="0.35">
      <c r="A74" s="122" t="s">
        <v>53</v>
      </c>
      <c r="B74" s="122"/>
      <c r="C74" s="82"/>
      <c r="D74" s="82"/>
      <c r="E74" s="135">
        <f>SUM(E73+E68)</f>
        <v>2.9119081999999983</v>
      </c>
      <c r="F74" s="60" t="s">
        <v>7</v>
      </c>
      <c r="G74" s="87">
        <f>SUM(G73+G68)</f>
        <v>-0.47992600000000074</v>
      </c>
      <c r="H74" s="61" t="s">
        <v>7</v>
      </c>
      <c r="I74" s="87" t="s">
        <v>7</v>
      </c>
      <c r="J74" s="65" t="s">
        <v>7</v>
      </c>
      <c r="K74" s="65">
        <f>SUM(K73+K68)</f>
        <v>0.13600000000000056</v>
      </c>
      <c r="L74" s="16">
        <f>SUM(L73+L68)</f>
        <v>0.57099999999999973</v>
      </c>
    </row>
    <row r="75" spans="1:13" ht="15" customHeight="1" x14ac:dyDescent="0.35">
      <c r="A75" s="120" t="s">
        <v>99</v>
      </c>
      <c r="B75" s="120"/>
      <c r="C75" s="70"/>
      <c r="D75" s="70"/>
      <c r="E75" s="89">
        <v>0</v>
      </c>
      <c r="F75" s="63">
        <v>0</v>
      </c>
      <c r="G75" s="89">
        <v>0</v>
      </c>
      <c r="H75" s="63">
        <v>0</v>
      </c>
      <c r="I75" s="89">
        <v>0</v>
      </c>
      <c r="J75" s="63">
        <v>0</v>
      </c>
      <c r="K75" s="63">
        <v>0</v>
      </c>
      <c r="L75" s="63">
        <v>0</v>
      </c>
      <c r="M75" s="170"/>
    </row>
    <row r="76" spans="1:13" ht="15" customHeight="1" x14ac:dyDescent="0.35">
      <c r="A76" s="178" t="s">
        <v>100</v>
      </c>
      <c r="B76" s="125"/>
      <c r="C76" s="82"/>
      <c r="D76" s="82"/>
      <c r="E76" s="135">
        <f>SUM(E74:E75)</f>
        <v>2.9119081999999983</v>
      </c>
      <c r="F76" s="60" t="s">
        <v>7</v>
      </c>
      <c r="G76" s="87">
        <f>SUM(G74:G75)</f>
        <v>-0.47992600000000074</v>
      </c>
      <c r="H76" s="61" t="s">
        <v>7</v>
      </c>
      <c r="I76" s="87" t="s">
        <v>7</v>
      </c>
      <c r="J76" s="65" t="s">
        <v>7</v>
      </c>
      <c r="K76" s="65">
        <f>SUM(K74:K75)</f>
        <v>0.13600000000000056</v>
      </c>
      <c r="L76" s="65">
        <f>SUM(L74:L75)</f>
        <v>0.57099999999999973</v>
      </c>
    </row>
    <row r="77" spans="1:13" ht="15" x14ac:dyDescent="0.35">
      <c r="A77" s="109"/>
      <c r="B77" s="82"/>
      <c r="C77" s="82"/>
      <c r="D77" s="82"/>
      <c r="E77" s="83"/>
      <c r="F77" s="83"/>
      <c r="G77" s="83"/>
      <c r="H77" s="83"/>
      <c r="I77" s="83"/>
      <c r="J77" s="83"/>
      <c r="K77" s="83"/>
      <c r="L77" s="83"/>
    </row>
    <row r="78" spans="1:13" ht="15" x14ac:dyDescent="0.35">
      <c r="A78" s="80"/>
      <c r="B78" s="71"/>
      <c r="C78" s="73"/>
      <c r="D78" s="73"/>
      <c r="E78" s="74">
        <v>2015</v>
      </c>
      <c r="F78" s="74">
        <v>2014</v>
      </c>
      <c r="G78" s="74">
        <v>2015</v>
      </c>
      <c r="H78" s="74">
        <v>2014</v>
      </c>
      <c r="I78" s="74">
        <v>2014</v>
      </c>
      <c r="J78" s="74">
        <v>2013</v>
      </c>
      <c r="K78" s="164" t="s">
        <v>97</v>
      </c>
      <c r="L78" s="164" t="s">
        <v>98</v>
      </c>
    </row>
    <row r="79" spans="1:13" ht="15" x14ac:dyDescent="0.35">
      <c r="A79" s="75"/>
      <c r="B79" s="75"/>
      <c r="C79" s="73"/>
      <c r="D79" s="73"/>
      <c r="E79" s="74" t="s">
        <v>127</v>
      </c>
      <c r="F79" s="74" t="s">
        <v>127</v>
      </c>
      <c r="G79" s="77" t="s">
        <v>126</v>
      </c>
      <c r="H79" s="77" t="s">
        <v>126</v>
      </c>
      <c r="I79" s="74"/>
      <c r="J79" s="74"/>
      <c r="K79" s="74"/>
      <c r="L79" s="74"/>
    </row>
    <row r="80" spans="1:13" ht="15" x14ac:dyDescent="0.35">
      <c r="A80" s="72" t="s">
        <v>54</v>
      </c>
      <c r="B80" s="78"/>
      <c r="C80" s="72"/>
      <c r="D80" s="72"/>
      <c r="E80" s="76"/>
      <c r="F80" s="76"/>
      <c r="G80" s="76"/>
      <c r="H80" s="76"/>
      <c r="I80" s="76"/>
      <c r="J80" s="76"/>
      <c r="K80" s="76"/>
      <c r="L80" s="76"/>
    </row>
    <row r="81" spans="1:12" ht="1.5" customHeight="1" x14ac:dyDescent="0.35">
      <c r="A81" s="109" t="s">
        <v>57</v>
      </c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</row>
    <row r="82" spans="1:12" ht="15" customHeight="1" x14ac:dyDescent="0.35">
      <c r="A82" s="143" t="s">
        <v>55</v>
      </c>
      <c r="B82" s="119"/>
      <c r="C82" s="110"/>
      <c r="D82" s="110"/>
      <c r="E82" s="88">
        <v>36.042156527421007</v>
      </c>
      <c r="F82" s="62">
        <v>37.714955706096916</v>
      </c>
      <c r="G82" s="88">
        <v>34.531408814327527</v>
      </c>
      <c r="H82" s="62">
        <v>30.834548864346743</v>
      </c>
      <c r="I82" s="88">
        <v>25.270083361369661</v>
      </c>
      <c r="J82" s="62">
        <v>26.47193062528525</v>
      </c>
      <c r="K82" s="62">
        <v>25.666045389759901</v>
      </c>
      <c r="L82" s="62">
        <v>24.595088819226742</v>
      </c>
    </row>
    <row r="83" spans="1:12" ht="15" customHeight="1" x14ac:dyDescent="0.35">
      <c r="A83" s="109" t="s">
        <v>96</v>
      </c>
      <c r="B83" s="119"/>
      <c r="C83" s="110"/>
      <c r="D83" s="110"/>
      <c r="E83" s="88">
        <v>36.042156527421007</v>
      </c>
      <c r="F83" s="62">
        <v>37.714955706096916</v>
      </c>
      <c r="G83" s="88">
        <v>34.531408814327527</v>
      </c>
      <c r="H83" s="62">
        <v>30.834548864346743</v>
      </c>
      <c r="I83" s="88">
        <v>30.522223468281556</v>
      </c>
      <c r="J83" s="62">
        <v>26.47193062528525</v>
      </c>
      <c r="K83" s="62">
        <v>25.666045389759901</v>
      </c>
      <c r="L83" s="62">
        <v>24.595088819226742</v>
      </c>
    </row>
    <row r="84" spans="1:12" ht="15" customHeight="1" x14ac:dyDescent="0.35">
      <c r="A84" s="109" t="s">
        <v>56</v>
      </c>
      <c r="B84" s="119"/>
      <c r="C84" s="110"/>
      <c r="D84" s="110"/>
      <c r="E84" s="88">
        <v>37.169427952711864</v>
      </c>
      <c r="F84" s="62">
        <v>34.301719645648753</v>
      </c>
      <c r="G84" s="88">
        <v>27.719056873886966</v>
      </c>
      <c r="H84" s="62">
        <v>26.17732861012712</v>
      </c>
      <c r="I84" s="88">
        <v>20.821651527045727</v>
      </c>
      <c r="J84" s="62">
        <v>19.777879202799323</v>
      </c>
      <c r="K84" s="62">
        <v>25.6879728099989</v>
      </c>
      <c r="L84" s="62">
        <v>24.510188087774285</v>
      </c>
    </row>
    <row r="85" spans="1:12" ht="15" customHeight="1" x14ac:dyDescent="0.35">
      <c r="A85" s="109" t="s">
        <v>57</v>
      </c>
      <c r="B85" s="119"/>
      <c r="C85" s="117"/>
      <c r="D85" s="117"/>
      <c r="E85" s="95" t="s">
        <v>7</v>
      </c>
      <c r="F85" s="48" t="s">
        <v>7</v>
      </c>
      <c r="G85" s="95" t="s">
        <v>7</v>
      </c>
      <c r="H85" s="48" t="s">
        <v>7</v>
      </c>
      <c r="I85" s="88">
        <v>10.967307136864402</v>
      </c>
      <c r="J85" s="62" t="s">
        <v>7</v>
      </c>
      <c r="K85" s="62">
        <v>105.64340635427246</v>
      </c>
      <c r="L85" s="62">
        <v>103.7</v>
      </c>
    </row>
    <row r="86" spans="1:12" ht="15" customHeight="1" x14ac:dyDescent="0.35">
      <c r="A86" s="109" t="s">
        <v>58</v>
      </c>
      <c r="B86" s="119"/>
      <c r="C86" s="117"/>
      <c r="D86" s="117"/>
      <c r="E86" s="95" t="s">
        <v>7</v>
      </c>
      <c r="F86" s="48" t="s">
        <v>7</v>
      </c>
      <c r="G86" s="95" t="s">
        <v>7</v>
      </c>
      <c r="H86" s="48" t="s">
        <v>7</v>
      </c>
      <c r="I86" s="88">
        <v>13.723844355177173</v>
      </c>
      <c r="J86" s="62" t="s">
        <v>7</v>
      </c>
      <c r="K86" s="62">
        <v>137.76294791817787</v>
      </c>
      <c r="L86" s="62">
        <v>142.5</v>
      </c>
    </row>
    <row r="87" spans="1:12" ht="15" customHeight="1" x14ac:dyDescent="0.35">
      <c r="A87" s="109" t="s">
        <v>59</v>
      </c>
      <c r="B87" s="119"/>
      <c r="C87" s="110"/>
      <c r="D87" s="110"/>
      <c r="E87" s="96" t="s">
        <v>7</v>
      </c>
      <c r="F87" s="50" t="s">
        <v>7</v>
      </c>
      <c r="G87" s="85">
        <v>70.128498644336247</v>
      </c>
      <c r="H87" s="19" t="s">
        <v>7</v>
      </c>
      <c r="I87" s="85">
        <v>68.400504252276647</v>
      </c>
      <c r="J87" s="19" t="s">
        <v>7</v>
      </c>
      <c r="K87" s="19">
        <v>61.290834126228965</v>
      </c>
      <c r="L87" s="19">
        <v>59.244766190569344</v>
      </c>
    </row>
    <row r="88" spans="1:12" ht="15" customHeight="1" x14ac:dyDescent="0.35">
      <c r="A88" s="109" t="s">
        <v>60</v>
      </c>
      <c r="B88" s="119"/>
      <c r="C88" s="110"/>
      <c r="D88" s="110"/>
      <c r="E88" s="97" t="s">
        <v>7</v>
      </c>
      <c r="F88" s="52" t="s">
        <v>7</v>
      </c>
      <c r="G88" s="88">
        <v>20.725564600000002</v>
      </c>
      <c r="H88" s="62" t="s">
        <v>7</v>
      </c>
      <c r="I88" s="88">
        <v>19.917999999999999</v>
      </c>
      <c r="J88" s="62" t="s">
        <v>7</v>
      </c>
      <c r="K88" s="62">
        <v>-2.7429999999999999</v>
      </c>
      <c r="L88" s="62">
        <v>-2.6069999999999998</v>
      </c>
    </row>
    <row r="89" spans="1:12" ht="15" customHeight="1" x14ac:dyDescent="0.35">
      <c r="A89" s="109" t="s">
        <v>61</v>
      </c>
      <c r="B89" s="119"/>
      <c r="C89" s="66"/>
      <c r="D89" s="66"/>
      <c r="E89" s="98" t="s">
        <v>7</v>
      </c>
      <c r="F89" s="54" t="s">
        <v>7</v>
      </c>
      <c r="G89" s="88">
        <v>0.36851172966754253</v>
      </c>
      <c r="H89" s="62" t="s">
        <v>7</v>
      </c>
      <c r="I89" s="88">
        <v>0.37640117182664667</v>
      </c>
      <c r="J89" s="62" t="s">
        <v>7</v>
      </c>
      <c r="K89" s="180" t="s">
        <v>102</v>
      </c>
      <c r="L89" s="180" t="s">
        <v>102</v>
      </c>
    </row>
    <row r="90" spans="1:12" ht="15" customHeight="1" x14ac:dyDescent="0.35">
      <c r="A90" s="111" t="s">
        <v>62</v>
      </c>
      <c r="B90" s="120"/>
      <c r="C90" s="70"/>
      <c r="D90" s="70"/>
      <c r="E90" s="99" t="s">
        <v>7</v>
      </c>
      <c r="F90" s="56" t="s">
        <v>7</v>
      </c>
      <c r="G90" s="100" t="s">
        <v>7</v>
      </c>
      <c r="H90" s="56" t="s">
        <v>7</v>
      </c>
      <c r="I90" s="85">
        <v>70</v>
      </c>
      <c r="J90" s="19" t="s">
        <v>7</v>
      </c>
      <c r="K90" s="19">
        <v>52</v>
      </c>
      <c r="L90" s="19">
        <v>41</v>
      </c>
    </row>
    <row r="91" spans="1:12" ht="15" x14ac:dyDescent="0.35">
      <c r="A91" s="113" t="s">
        <v>104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</row>
    <row r="92" spans="1:12" ht="15" x14ac:dyDescent="0.35">
      <c r="A92" s="113" t="s">
        <v>114</v>
      </c>
      <c r="B92" s="129"/>
      <c r="C92" s="129"/>
      <c r="D92" s="129"/>
      <c r="E92" s="129"/>
      <c r="F92" s="129"/>
      <c r="G92" s="129"/>
      <c r="H92" s="129"/>
      <c r="I92" s="129"/>
      <c r="J92" s="129"/>
      <c r="K92" s="129"/>
      <c r="L92" s="129"/>
    </row>
    <row r="93" spans="1:12" ht="15" x14ac:dyDescent="0.35">
      <c r="A93" s="113">
        <v>0</v>
      </c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</row>
    <row r="94" spans="1:12" ht="15" x14ac:dyDescent="0.35">
      <c r="A94" s="130"/>
      <c r="B94" s="130"/>
      <c r="C94" s="130"/>
      <c r="D94" s="130"/>
      <c r="E94" s="130"/>
      <c r="F94" s="130"/>
      <c r="G94" s="105"/>
      <c r="H94" s="105"/>
      <c r="I94" s="105"/>
      <c r="J94" s="105"/>
      <c r="K94" s="130"/>
      <c r="L94" s="130"/>
    </row>
    <row r="95" spans="1:12" x14ac:dyDescent="0.3">
      <c r="A95" s="131"/>
      <c r="B95" s="131"/>
      <c r="C95" s="131"/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2" x14ac:dyDescent="0.3">
      <c r="A96" s="131"/>
      <c r="B96" s="131"/>
      <c r="C96" s="131"/>
      <c r="D96" s="131"/>
      <c r="E96" s="131"/>
      <c r="F96" s="131"/>
      <c r="G96" s="131"/>
      <c r="H96" s="131"/>
      <c r="I96" s="131"/>
      <c r="J96" s="131"/>
      <c r="K96" s="131"/>
      <c r="L96" s="131"/>
    </row>
    <row r="97" spans="1:12" x14ac:dyDescent="0.3">
      <c r="A97" s="131"/>
      <c r="B97" s="131"/>
      <c r="C97" s="131"/>
      <c r="D97" s="131"/>
      <c r="E97" s="131"/>
      <c r="F97" s="131"/>
      <c r="G97" s="131"/>
      <c r="H97" s="131"/>
      <c r="I97" s="131"/>
      <c r="J97" s="131"/>
      <c r="K97" s="131"/>
      <c r="L97" s="131"/>
    </row>
    <row r="98" spans="1:12" x14ac:dyDescent="0.3">
      <c r="A98" s="131"/>
      <c r="B98" s="131"/>
      <c r="C98" s="131"/>
      <c r="D98" s="131"/>
      <c r="E98" s="131"/>
      <c r="F98" s="131"/>
      <c r="G98" s="131"/>
      <c r="H98" s="131"/>
      <c r="I98" s="131"/>
      <c r="J98" s="131"/>
      <c r="K98" s="131"/>
      <c r="L98" s="131"/>
    </row>
    <row r="99" spans="1:12" x14ac:dyDescent="0.3">
      <c r="A99" s="131"/>
      <c r="B99" s="131"/>
      <c r="C99" s="131"/>
      <c r="D99" s="131"/>
      <c r="E99" s="131"/>
      <c r="F99" s="131"/>
      <c r="G99" s="131"/>
      <c r="H99" s="131"/>
      <c r="I99" s="131"/>
      <c r="J99" s="131"/>
      <c r="K99" s="131"/>
      <c r="L99" s="131"/>
    </row>
    <row r="100" spans="1:12" x14ac:dyDescent="0.3">
      <c r="A100" s="105"/>
      <c r="B100" s="105"/>
      <c r="C100" s="105"/>
      <c r="D100" s="105"/>
      <c r="E100" s="105"/>
      <c r="F100" s="105"/>
      <c r="G100" s="105"/>
      <c r="H100" s="105"/>
      <c r="I100" s="105"/>
      <c r="J100" s="105"/>
      <c r="K100" s="105"/>
      <c r="L100" s="105"/>
    </row>
    <row r="101" spans="1:12" x14ac:dyDescent="0.3">
      <c r="A101" s="105"/>
      <c r="B101" s="105"/>
      <c r="C101" s="105"/>
      <c r="D101" s="105"/>
      <c r="E101" s="105"/>
      <c r="F101" s="105"/>
      <c r="G101" s="105"/>
      <c r="H101" s="105"/>
      <c r="I101" s="105"/>
      <c r="J101" s="105"/>
      <c r="K101" s="105"/>
      <c r="L101" s="105"/>
    </row>
    <row r="102" spans="1:12" x14ac:dyDescent="0.3">
      <c r="A102" s="105"/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</row>
    <row r="103" spans="1:12" x14ac:dyDescent="0.3">
      <c r="A103" s="105"/>
      <c r="B103" s="105"/>
      <c r="C103" s="105"/>
      <c r="D103" s="105"/>
      <c r="E103" s="105"/>
      <c r="F103" s="105"/>
      <c r="G103" s="105"/>
      <c r="H103" s="105"/>
      <c r="I103" s="105"/>
      <c r="J103" s="105"/>
      <c r="K103" s="105"/>
      <c r="L103" s="105"/>
    </row>
    <row r="104" spans="1:12" x14ac:dyDescent="0.3">
      <c r="A104" s="105"/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</row>
    <row r="105" spans="1:12" x14ac:dyDescent="0.3">
      <c r="A105" s="105"/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</row>
    <row r="106" spans="1:12" x14ac:dyDescent="0.3">
      <c r="A106" s="105"/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  <c r="L106" s="105"/>
    </row>
    <row r="107" spans="1:12" x14ac:dyDescent="0.3">
      <c r="A107" s="105"/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  <c r="L107" s="105"/>
    </row>
    <row r="108" spans="1:12" x14ac:dyDescent="0.3">
      <c r="A108" s="105"/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  <c r="L108" s="105"/>
    </row>
    <row r="109" spans="1:12" x14ac:dyDescent="0.3">
      <c r="A109" s="105"/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  <c r="L109" s="105"/>
    </row>
    <row r="110" spans="1:12" x14ac:dyDescent="0.3">
      <c r="A110" s="105"/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</row>
    <row r="111" spans="1:12" x14ac:dyDescent="0.3">
      <c r="A111" s="105"/>
      <c r="B111" s="105"/>
      <c r="C111" s="105"/>
      <c r="D111" s="105"/>
      <c r="E111" s="105"/>
      <c r="F111" s="105"/>
      <c r="G111" s="105"/>
      <c r="H111" s="105"/>
      <c r="I111" s="105"/>
      <c r="J111" s="105"/>
      <c r="K111" s="105"/>
      <c r="L111" s="105"/>
    </row>
    <row r="112" spans="1:12" x14ac:dyDescent="0.3">
      <c r="A112" s="105"/>
      <c r="B112" s="105"/>
      <c r="C112" s="105"/>
      <c r="D112" s="105"/>
      <c r="E112" s="105"/>
      <c r="F112" s="105"/>
      <c r="G112" s="105"/>
      <c r="H112" s="105"/>
      <c r="I112" s="105"/>
      <c r="J112" s="105"/>
      <c r="K112" s="105"/>
      <c r="L112" s="105"/>
    </row>
  </sheetData>
  <mergeCells count="1">
    <mergeCell ref="A1:L1"/>
  </mergeCells>
  <pageMargins left="0.7" right="0.7" top="0.75" bottom="0.75" header="0.3" footer="0.3"/>
  <pageSetup paperSize="9" scale="5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9"/>
  <sheetViews>
    <sheetView showZeros="0" zoomScaleNormal="100" workbookViewId="0">
      <selection sqref="A1:L1"/>
    </sheetView>
  </sheetViews>
  <sheetFormatPr defaultColWidth="9.109375" defaultRowHeight="14.4" x14ac:dyDescent="0.3"/>
  <cols>
    <col min="1" max="1" width="26" style="101" customWidth="1"/>
    <col min="2" max="2" width="16" style="101" customWidth="1"/>
    <col min="3" max="3" width="8.33203125" style="101" customWidth="1"/>
    <col min="4" max="4" width="4.88671875" style="101" customWidth="1"/>
    <col min="5" max="12" width="9.6640625" style="101" customWidth="1"/>
    <col min="13" max="16384" width="9.109375" style="101"/>
  </cols>
  <sheetData>
    <row r="1" spans="1:12" ht="21.6" x14ac:dyDescent="0.3">
      <c r="A1" s="189" t="s">
        <v>78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</row>
    <row r="2" spans="1:12" ht="15" x14ac:dyDescent="0.35">
      <c r="A2" s="106" t="s">
        <v>14</v>
      </c>
      <c r="B2" s="107"/>
      <c r="C2" s="107"/>
      <c r="D2" s="107"/>
      <c r="E2" s="105"/>
      <c r="F2" s="105"/>
      <c r="G2" s="105"/>
      <c r="H2" s="105"/>
      <c r="I2" s="105"/>
      <c r="J2" s="105"/>
      <c r="K2" s="105"/>
      <c r="L2" s="105"/>
    </row>
    <row r="3" spans="1:12" ht="15" x14ac:dyDescent="0.35">
      <c r="A3" s="71"/>
      <c r="B3" s="71"/>
      <c r="C3" s="72"/>
      <c r="D3" s="73"/>
      <c r="E3" s="74">
        <v>2015</v>
      </c>
      <c r="F3" s="74">
        <v>2014</v>
      </c>
      <c r="G3" s="74">
        <v>2015</v>
      </c>
      <c r="H3" s="74">
        <v>2014</v>
      </c>
      <c r="I3" s="74">
        <v>2014</v>
      </c>
      <c r="J3" s="74">
        <v>2013</v>
      </c>
      <c r="K3" s="74">
        <v>2012</v>
      </c>
      <c r="L3" s="74">
        <v>2011</v>
      </c>
    </row>
    <row r="4" spans="1:12" ht="15" x14ac:dyDescent="0.35">
      <c r="A4" s="75"/>
      <c r="B4" s="75"/>
      <c r="C4" s="72"/>
      <c r="D4" s="73"/>
      <c r="E4" s="74" t="s">
        <v>127</v>
      </c>
      <c r="F4" s="74" t="s">
        <v>127</v>
      </c>
      <c r="G4" s="74" t="s">
        <v>126</v>
      </c>
      <c r="H4" s="74" t="s">
        <v>126</v>
      </c>
      <c r="I4" s="74"/>
      <c r="J4" s="74"/>
      <c r="K4" s="74"/>
      <c r="L4" s="74"/>
    </row>
    <row r="5" spans="1:12" ht="15" x14ac:dyDescent="0.35">
      <c r="A5" s="72" t="s">
        <v>8</v>
      </c>
      <c r="B5" s="75"/>
      <c r="C5" s="72"/>
      <c r="D5" s="72" t="s">
        <v>92</v>
      </c>
      <c r="E5" s="76"/>
      <c r="F5" s="76"/>
      <c r="G5" s="76"/>
      <c r="H5" s="76"/>
      <c r="I5" s="76"/>
      <c r="J5" s="76"/>
      <c r="K5" s="76"/>
      <c r="L5" s="76"/>
    </row>
    <row r="6" spans="1:12" ht="3.75" customHeight="1" x14ac:dyDescent="0.3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</row>
    <row r="7" spans="1:12" ht="15" x14ac:dyDescent="0.35">
      <c r="A7" s="109" t="s">
        <v>9</v>
      </c>
      <c r="B7" s="110"/>
      <c r="C7" s="110"/>
      <c r="D7" s="110"/>
      <c r="E7" s="84">
        <v>340.11</v>
      </c>
      <c r="F7" s="15">
        <v>281.17599999999999</v>
      </c>
      <c r="G7" s="84">
        <v>985.00400000000002</v>
      </c>
      <c r="H7" s="15">
        <v>774.11099999999999</v>
      </c>
      <c r="I7" s="84">
        <v>1020.987</v>
      </c>
      <c r="J7" s="15">
        <v>978.399</v>
      </c>
      <c r="K7" s="15">
        <v>1250.3530000000001</v>
      </c>
      <c r="L7" s="15">
        <v>1048.164</v>
      </c>
    </row>
    <row r="8" spans="1:12" ht="15" x14ac:dyDescent="0.35">
      <c r="A8" s="109" t="s">
        <v>10</v>
      </c>
      <c r="B8" s="66"/>
      <c r="C8" s="66"/>
      <c r="D8" s="66"/>
      <c r="E8" s="85">
        <v>-283.91500000000008</v>
      </c>
      <c r="F8" s="19">
        <v>-240.65100000000001</v>
      </c>
      <c r="G8" s="85">
        <v>-851.73900000000015</v>
      </c>
      <c r="H8" s="19">
        <v>-679.94899999999996</v>
      </c>
      <c r="I8" s="85">
        <v>-902.46899999999994</v>
      </c>
      <c r="J8" s="19">
        <v>-868.24099999999999</v>
      </c>
      <c r="K8" s="19">
        <v>-1125.319</v>
      </c>
      <c r="L8" s="19">
        <v>-986.46100000000001</v>
      </c>
    </row>
    <row r="9" spans="1:12" ht="15" x14ac:dyDescent="0.35">
      <c r="A9" s="109" t="s">
        <v>11</v>
      </c>
      <c r="B9" s="66"/>
      <c r="C9" s="66"/>
      <c r="D9" s="66"/>
      <c r="E9" s="85">
        <v>6.5000000000000002E-2</v>
      </c>
      <c r="F9" s="19">
        <v>0</v>
      </c>
      <c r="G9" s="85">
        <v>6.5000000000000002E-2</v>
      </c>
      <c r="H9" s="19">
        <v>1.2E-2</v>
      </c>
      <c r="I9" s="85">
        <v>1.1819999999999999</v>
      </c>
      <c r="J9" s="19">
        <v>1.9910000000000001</v>
      </c>
      <c r="K9" s="19">
        <v>-1.1220000000000001</v>
      </c>
      <c r="L9" s="19">
        <v>-0.90700000000000325</v>
      </c>
    </row>
    <row r="10" spans="1:12" ht="15" x14ac:dyDescent="0.35">
      <c r="A10" s="109" t="s">
        <v>12</v>
      </c>
      <c r="B10" s="66"/>
      <c r="C10" s="66"/>
      <c r="D10" s="66"/>
      <c r="E10" s="85">
        <v>0</v>
      </c>
      <c r="F10" s="19">
        <v>0</v>
      </c>
      <c r="G10" s="85">
        <v>0</v>
      </c>
      <c r="H10" s="19">
        <v>0</v>
      </c>
      <c r="I10" s="85">
        <v>0</v>
      </c>
      <c r="J10" s="19">
        <v>0</v>
      </c>
      <c r="K10" s="19">
        <v>0</v>
      </c>
      <c r="L10" s="19">
        <v>0</v>
      </c>
    </row>
    <row r="11" spans="1:12" ht="15" x14ac:dyDescent="0.35">
      <c r="A11" s="111" t="s">
        <v>13</v>
      </c>
      <c r="B11" s="70"/>
      <c r="C11" s="70"/>
      <c r="D11" s="70"/>
      <c r="E11" s="86">
        <v>0</v>
      </c>
      <c r="F11" s="23">
        <v>0</v>
      </c>
      <c r="G11" s="86">
        <v>0</v>
      </c>
      <c r="H11" s="23">
        <v>0</v>
      </c>
      <c r="I11" s="86">
        <v>0</v>
      </c>
      <c r="J11" s="23">
        <v>0</v>
      </c>
      <c r="K11" s="23">
        <v>0</v>
      </c>
      <c r="L11" s="23">
        <v>0</v>
      </c>
    </row>
    <row r="12" spans="1:12" x14ac:dyDescent="0.3">
      <c r="A12" s="112" t="s">
        <v>0</v>
      </c>
      <c r="B12" s="112"/>
      <c r="C12" s="112"/>
      <c r="D12" s="112"/>
      <c r="E12" s="84">
        <f t="shared" ref="E12:L12" si="0">SUM(E7:E11)</f>
        <v>56.259999999999934</v>
      </c>
      <c r="F12" s="14">
        <f t="shared" si="0"/>
        <v>40.524999999999977</v>
      </c>
      <c r="G12" s="84">
        <f t="shared" si="0"/>
        <v>133.32999999999987</v>
      </c>
      <c r="H12" s="15">
        <f t="shared" si="0"/>
        <v>94.174000000000035</v>
      </c>
      <c r="I12" s="84">
        <f t="shared" si="0"/>
        <v>119.70000000000003</v>
      </c>
      <c r="J12" s="16">
        <f t="shared" si="0"/>
        <v>112.14900000000002</v>
      </c>
      <c r="K12" s="16">
        <f t="shared" si="0"/>
        <v>123.91200000000011</v>
      </c>
      <c r="L12" s="16">
        <f t="shared" si="0"/>
        <v>60.795999999999971</v>
      </c>
    </row>
    <row r="13" spans="1:12" ht="15" x14ac:dyDescent="0.35">
      <c r="A13" s="111" t="s">
        <v>70</v>
      </c>
      <c r="B13" s="70"/>
      <c r="C13" s="70"/>
      <c r="D13" s="70"/>
      <c r="E13" s="86">
        <v>-3.0059999999999998</v>
      </c>
      <c r="F13" s="23">
        <v>-3.1600000000000006</v>
      </c>
      <c r="G13" s="86">
        <v>-9.3529999999999998</v>
      </c>
      <c r="H13" s="23">
        <v>-10.14</v>
      </c>
      <c r="I13" s="86">
        <v>-13.466000000000001</v>
      </c>
      <c r="J13" s="23">
        <v>-15.276</v>
      </c>
      <c r="K13" s="23">
        <v>-16.257999999999999</v>
      </c>
      <c r="L13" s="23">
        <v>-15.993999999999998</v>
      </c>
    </row>
    <row r="14" spans="1:12" x14ac:dyDescent="0.3">
      <c r="A14" s="112" t="s">
        <v>1</v>
      </c>
      <c r="B14" s="112"/>
      <c r="C14" s="112"/>
      <c r="D14" s="112"/>
      <c r="E14" s="84">
        <f t="shared" ref="E14:L14" si="1">SUM(E12:E13)</f>
        <v>53.253999999999934</v>
      </c>
      <c r="F14" s="14">
        <f t="shared" si="1"/>
        <v>37.364999999999974</v>
      </c>
      <c r="G14" s="84">
        <f t="shared" si="1"/>
        <v>123.97699999999988</v>
      </c>
      <c r="H14" s="15">
        <f t="shared" si="1"/>
        <v>84.034000000000034</v>
      </c>
      <c r="I14" s="84">
        <f t="shared" si="1"/>
        <v>106.23400000000004</v>
      </c>
      <c r="J14" s="16">
        <f t="shared" si="1"/>
        <v>96.873000000000019</v>
      </c>
      <c r="K14" s="16">
        <f t="shared" si="1"/>
        <v>107.65400000000011</v>
      </c>
      <c r="L14" s="16">
        <f t="shared" si="1"/>
        <v>44.801999999999971</v>
      </c>
    </row>
    <row r="15" spans="1:12" ht="15" x14ac:dyDescent="0.35">
      <c r="A15" s="109" t="s">
        <v>15</v>
      </c>
      <c r="B15" s="113"/>
      <c r="C15" s="113"/>
      <c r="D15" s="113"/>
      <c r="E15" s="85">
        <v>-0.53600000000000003</v>
      </c>
      <c r="F15" s="19">
        <v>-0.43299999999999994</v>
      </c>
      <c r="G15" s="85">
        <v>-1.4530000000000001</v>
      </c>
      <c r="H15" s="19">
        <v>-1.234</v>
      </c>
      <c r="I15" s="85">
        <v>-1.661</v>
      </c>
      <c r="J15" s="19">
        <v>-4.907</v>
      </c>
      <c r="K15" s="19">
        <v>-7.6920000000000002</v>
      </c>
      <c r="L15" s="19">
        <v>-7.7220000000000004</v>
      </c>
    </row>
    <row r="16" spans="1:12" ht="15" x14ac:dyDescent="0.35">
      <c r="A16" s="111" t="s">
        <v>16</v>
      </c>
      <c r="B16" s="70"/>
      <c r="C16" s="70"/>
      <c r="D16" s="70"/>
      <c r="E16" s="86">
        <v>0</v>
      </c>
      <c r="F16" s="23">
        <v>0</v>
      </c>
      <c r="G16" s="86">
        <v>0</v>
      </c>
      <c r="H16" s="23">
        <v>0</v>
      </c>
      <c r="I16" s="86">
        <v>0</v>
      </c>
      <c r="J16" s="23">
        <v>0</v>
      </c>
      <c r="K16" s="23">
        <v>0</v>
      </c>
      <c r="L16" s="23">
        <v>0</v>
      </c>
    </row>
    <row r="17" spans="1:12" x14ac:dyDescent="0.3">
      <c r="A17" s="112" t="s">
        <v>2</v>
      </c>
      <c r="B17" s="112"/>
      <c r="C17" s="112"/>
      <c r="D17" s="112"/>
      <c r="E17" s="84">
        <f t="shared" ref="E17:L17" si="2">SUM(E14:E16)</f>
        <v>52.717999999999932</v>
      </c>
      <c r="F17" s="14">
        <f t="shared" si="2"/>
        <v>36.931999999999974</v>
      </c>
      <c r="G17" s="84">
        <f t="shared" si="2"/>
        <v>122.52399999999987</v>
      </c>
      <c r="H17" s="15">
        <f t="shared" si="2"/>
        <v>82.80000000000004</v>
      </c>
      <c r="I17" s="84">
        <f t="shared" si="2"/>
        <v>104.57300000000004</v>
      </c>
      <c r="J17" s="16">
        <f t="shared" si="2"/>
        <v>91.966000000000022</v>
      </c>
      <c r="K17" s="16">
        <f t="shared" si="2"/>
        <v>99.962000000000103</v>
      </c>
      <c r="L17" s="16">
        <f t="shared" si="2"/>
        <v>37.07999999999997</v>
      </c>
    </row>
    <row r="18" spans="1:12" ht="15" x14ac:dyDescent="0.35">
      <c r="A18" s="109" t="s">
        <v>17</v>
      </c>
      <c r="B18" s="66"/>
      <c r="C18" s="66"/>
      <c r="D18" s="66"/>
      <c r="E18" s="85">
        <v>-3.0000000000000027E-3</v>
      </c>
      <c r="F18" s="19">
        <v>-4.2999999999999997E-2</v>
      </c>
      <c r="G18" s="85">
        <v>8.5999999999999993E-2</v>
      </c>
      <c r="H18" s="19">
        <v>7.0000000000000001E-3</v>
      </c>
      <c r="I18" s="85">
        <v>0.61399999999999999</v>
      </c>
      <c r="J18" s="19">
        <v>8.125</v>
      </c>
      <c r="K18" s="19">
        <v>1.762</v>
      </c>
      <c r="L18" s="19">
        <v>3.2989999999999999</v>
      </c>
    </row>
    <row r="19" spans="1:12" ht="15" x14ac:dyDescent="0.35">
      <c r="A19" s="111" t="s">
        <v>18</v>
      </c>
      <c r="B19" s="70"/>
      <c r="C19" s="70"/>
      <c r="D19" s="70"/>
      <c r="E19" s="86">
        <v>-6.8719999999999999</v>
      </c>
      <c r="F19" s="23">
        <v>-19.324999999999999</v>
      </c>
      <c r="G19" s="86">
        <v>-31.927</v>
      </c>
      <c r="H19" s="23">
        <v>-37.935000000000002</v>
      </c>
      <c r="I19" s="86">
        <v>-58.402000000000001</v>
      </c>
      <c r="J19" s="23">
        <v>-31.757999999999999</v>
      </c>
      <c r="K19" s="23">
        <v>-34.792000000000002</v>
      </c>
      <c r="L19" s="23">
        <v>-33.385999999999996</v>
      </c>
    </row>
    <row r="20" spans="1:12" x14ac:dyDescent="0.3">
      <c r="A20" s="112" t="s">
        <v>3</v>
      </c>
      <c r="B20" s="112"/>
      <c r="C20" s="112"/>
      <c r="D20" s="112"/>
      <c r="E20" s="84">
        <f t="shared" ref="E20:L20" si="3">SUM(E17:E19)</f>
        <v>45.842999999999932</v>
      </c>
      <c r="F20" s="14">
        <f t="shared" si="3"/>
        <v>17.563999999999975</v>
      </c>
      <c r="G20" s="84">
        <f t="shared" si="3"/>
        <v>90.682999999999879</v>
      </c>
      <c r="H20" s="15">
        <f t="shared" si="3"/>
        <v>44.872000000000043</v>
      </c>
      <c r="I20" s="84">
        <f t="shared" si="3"/>
        <v>46.785000000000039</v>
      </c>
      <c r="J20" s="16">
        <f t="shared" si="3"/>
        <v>68.333000000000027</v>
      </c>
      <c r="K20" s="16">
        <f t="shared" si="3"/>
        <v>66.932000000000102</v>
      </c>
      <c r="L20" s="16">
        <f t="shared" si="3"/>
        <v>6.9929999999999737</v>
      </c>
    </row>
    <row r="21" spans="1:12" ht="15" x14ac:dyDescent="0.35">
      <c r="A21" s="109" t="s">
        <v>19</v>
      </c>
      <c r="B21" s="66"/>
      <c r="C21" s="66"/>
      <c r="D21" s="66"/>
      <c r="E21" s="85">
        <v>-17.028000000000002</v>
      </c>
      <c r="F21" s="19">
        <v>-1.165</v>
      </c>
      <c r="G21" s="85">
        <v>-26.893000000000001</v>
      </c>
      <c r="H21" s="19">
        <v>-8.8109999999999999</v>
      </c>
      <c r="I21" s="85">
        <v>-7.0069999999999997</v>
      </c>
      <c r="J21" s="19">
        <v>-15.055999999999999</v>
      </c>
      <c r="K21" s="19">
        <v>-14.268999999999998</v>
      </c>
      <c r="L21" s="19">
        <v>-6.8100000000000005</v>
      </c>
    </row>
    <row r="22" spans="1:12" ht="15" x14ac:dyDescent="0.35">
      <c r="A22" s="111" t="s">
        <v>75</v>
      </c>
      <c r="B22" s="114"/>
      <c r="C22" s="114"/>
      <c r="D22" s="114"/>
      <c r="E22" s="86">
        <v>0</v>
      </c>
      <c r="F22" s="23">
        <v>0</v>
      </c>
      <c r="G22" s="86">
        <v>0</v>
      </c>
      <c r="H22" s="23">
        <v>0</v>
      </c>
      <c r="I22" s="86">
        <v>0</v>
      </c>
      <c r="J22" s="23">
        <v>0</v>
      </c>
      <c r="K22" s="23">
        <v>0</v>
      </c>
      <c r="L22" s="23">
        <v>0</v>
      </c>
    </row>
    <row r="23" spans="1:12" ht="15" x14ac:dyDescent="0.35">
      <c r="A23" s="115" t="s">
        <v>20</v>
      </c>
      <c r="B23" s="116"/>
      <c r="C23" s="116"/>
      <c r="D23" s="116"/>
      <c r="E23" s="84">
        <f t="shared" ref="E23:L23" si="4">SUM(E20:E22)</f>
        <v>28.81499999999993</v>
      </c>
      <c r="F23" s="14">
        <f t="shared" si="4"/>
        <v>16.398999999999976</v>
      </c>
      <c r="G23" s="84">
        <f t="shared" si="4"/>
        <v>63.789999999999878</v>
      </c>
      <c r="H23" s="15">
        <f t="shared" si="4"/>
        <v>36.061000000000043</v>
      </c>
      <c r="I23" s="84">
        <f t="shared" si="4"/>
        <v>39.778000000000041</v>
      </c>
      <c r="J23" s="16">
        <f t="shared" si="4"/>
        <v>53.277000000000029</v>
      </c>
      <c r="K23" s="16">
        <f t="shared" si="4"/>
        <v>52.663000000000103</v>
      </c>
      <c r="L23" s="16">
        <f t="shared" si="4"/>
        <v>0.18299999999997318</v>
      </c>
    </row>
    <row r="24" spans="1:12" ht="15" x14ac:dyDescent="0.35">
      <c r="A24" s="109" t="s">
        <v>21</v>
      </c>
      <c r="B24" s="66"/>
      <c r="C24" s="66"/>
      <c r="D24" s="66"/>
      <c r="E24" s="85">
        <v>28.814999999999941</v>
      </c>
      <c r="F24" s="19">
        <v>16.398999999999994</v>
      </c>
      <c r="G24" s="85">
        <v>63.789999999999978</v>
      </c>
      <c r="H24" s="19">
        <v>36.061000000000007</v>
      </c>
      <c r="I24" s="85">
        <v>39.778000000000176</v>
      </c>
      <c r="J24" s="19">
        <v>53.276999999999973</v>
      </c>
      <c r="K24" s="19">
        <v>52.663000000000352</v>
      </c>
      <c r="L24" s="19">
        <v>0.1829999999999895</v>
      </c>
    </row>
    <row r="25" spans="1:12" ht="15" x14ac:dyDescent="0.35">
      <c r="A25" s="109" t="s">
        <v>77</v>
      </c>
      <c r="B25" s="66"/>
      <c r="C25" s="66"/>
      <c r="D25" s="66"/>
      <c r="E25" s="85">
        <v>0</v>
      </c>
      <c r="F25" s="19">
        <v>0</v>
      </c>
      <c r="G25" s="85">
        <v>0</v>
      </c>
      <c r="H25" s="19">
        <v>0</v>
      </c>
      <c r="I25" s="85">
        <v>0</v>
      </c>
      <c r="J25" s="19">
        <v>0</v>
      </c>
      <c r="K25" s="19">
        <v>0</v>
      </c>
      <c r="L25" s="19">
        <v>0</v>
      </c>
    </row>
    <row r="26" spans="1:12" ht="15" x14ac:dyDescent="0.35">
      <c r="A26" s="145"/>
      <c r="B26" s="145"/>
      <c r="C26" s="145"/>
      <c r="D26" s="145"/>
      <c r="E26" s="146"/>
      <c r="F26" s="147"/>
      <c r="G26" s="146"/>
      <c r="H26" s="147"/>
      <c r="I26" s="146"/>
      <c r="J26" s="147"/>
      <c r="K26" s="147"/>
      <c r="L26" s="147"/>
    </row>
    <row r="27" spans="1:12" ht="15" x14ac:dyDescent="0.35">
      <c r="A27" s="143" t="s">
        <v>80</v>
      </c>
      <c r="B27" s="66"/>
      <c r="C27" s="66"/>
      <c r="D27" s="66"/>
      <c r="E27" s="85">
        <v>-3.5000000000000142E-2</v>
      </c>
      <c r="F27" s="19">
        <v>0</v>
      </c>
      <c r="G27" s="85">
        <v>-2.121</v>
      </c>
      <c r="H27" s="19">
        <v>0</v>
      </c>
      <c r="I27" s="85">
        <v>-1.149</v>
      </c>
      <c r="J27" s="19">
        <v>-5.8159999999999998</v>
      </c>
      <c r="K27" s="19">
        <v>-3.3929999999999998</v>
      </c>
      <c r="L27" s="19">
        <v>-57.993000000000002</v>
      </c>
    </row>
    <row r="28" spans="1:12" ht="15" x14ac:dyDescent="0.35">
      <c r="A28" s="144" t="s">
        <v>81</v>
      </c>
      <c r="B28" s="145"/>
      <c r="C28" s="145"/>
      <c r="D28" s="145"/>
      <c r="E28" s="160">
        <f t="shared" ref="E28:L28" si="5">E14-E27</f>
        <v>53.28899999999993</v>
      </c>
      <c r="F28" s="161">
        <f t="shared" si="5"/>
        <v>37.364999999999974</v>
      </c>
      <c r="G28" s="160">
        <f t="shared" si="5"/>
        <v>126.09799999999987</v>
      </c>
      <c r="H28" s="161">
        <f t="shared" si="5"/>
        <v>84.034000000000034</v>
      </c>
      <c r="I28" s="160">
        <f t="shared" si="5"/>
        <v>107.38300000000004</v>
      </c>
      <c r="J28" s="161">
        <f t="shared" si="5"/>
        <v>102.68900000000002</v>
      </c>
      <c r="K28" s="161">
        <f t="shared" si="5"/>
        <v>111.04700000000011</v>
      </c>
      <c r="L28" s="161">
        <f t="shared" si="5"/>
        <v>102.79499999999997</v>
      </c>
    </row>
    <row r="29" spans="1:12" ht="15" x14ac:dyDescent="0.35">
      <c r="A29" s="109"/>
      <c r="B29" s="66"/>
      <c r="C29" s="66"/>
      <c r="D29" s="66"/>
      <c r="E29" s="20"/>
      <c r="F29" s="20"/>
      <c r="G29" s="20"/>
      <c r="H29" s="20"/>
      <c r="I29" s="20"/>
      <c r="J29" s="20"/>
      <c r="K29" s="20"/>
      <c r="L29" s="20"/>
    </row>
    <row r="30" spans="1:12" ht="15" x14ac:dyDescent="0.35">
      <c r="A30" s="71"/>
      <c r="B30" s="71"/>
      <c r="C30" s="72"/>
      <c r="D30" s="73"/>
      <c r="E30" s="74">
        <v>2015</v>
      </c>
      <c r="F30" s="74">
        <v>2014</v>
      </c>
      <c r="G30" s="74">
        <v>2015</v>
      </c>
      <c r="H30" s="74">
        <v>2014</v>
      </c>
      <c r="I30" s="74">
        <v>2014</v>
      </c>
      <c r="J30" s="74">
        <v>2013</v>
      </c>
      <c r="K30" s="74">
        <v>2012</v>
      </c>
      <c r="L30" s="74">
        <v>2011</v>
      </c>
    </row>
    <row r="31" spans="1:12" ht="15" x14ac:dyDescent="0.35">
      <c r="A31" s="75"/>
      <c r="B31" s="75"/>
      <c r="C31" s="72"/>
      <c r="D31" s="73"/>
      <c r="E31" s="77" t="s">
        <v>127</v>
      </c>
      <c r="F31" s="77" t="s">
        <v>127</v>
      </c>
      <c r="G31" s="77" t="s">
        <v>126</v>
      </c>
      <c r="H31" s="77" t="s">
        <v>126</v>
      </c>
      <c r="I31" s="77"/>
      <c r="J31" s="77"/>
      <c r="K31" s="77"/>
      <c r="L31" s="77"/>
    </row>
    <row r="32" spans="1:12" ht="15" x14ac:dyDescent="0.35">
      <c r="A32" s="72" t="s">
        <v>74</v>
      </c>
      <c r="B32" s="78"/>
      <c r="C32" s="72"/>
      <c r="D32" s="72"/>
      <c r="E32" s="79"/>
      <c r="F32" s="79"/>
      <c r="G32" s="79"/>
      <c r="H32" s="79"/>
      <c r="I32" s="79"/>
      <c r="J32" s="79"/>
      <c r="K32" s="79"/>
      <c r="L32" s="79"/>
    </row>
    <row r="33" spans="1:12" ht="3" customHeight="1" x14ac:dyDescent="0.35">
      <c r="A33" s="109"/>
      <c r="B33" s="69"/>
      <c r="C33" s="69"/>
      <c r="D33" s="69"/>
      <c r="E33" s="67"/>
      <c r="F33" s="67"/>
      <c r="G33" s="67"/>
      <c r="H33" s="67"/>
      <c r="I33" s="67"/>
      <c r="J33" s="67"/>
      <c r="K33" s="67"/>
      <c r="L33" s="67"/>
    </row>
    <row r="34" spans="1:12" ht="15" customHeight="1" x14ac:dyDescent="0.35">
      <c r="A34" s="109" t="s">
        <v>4</v>
      </c>
      <c r="B34" s="117"/>
      <c r="C34" s="117"/>
      <c r="D34" s="117"/>
      <c r="E34" s="85"/>
      <c r="F34" s="19"/>
      <c r="G34" s="85">
        <v>1175.3610000000001</v>
      </c>
      <c r="H34" s="19">
        <v>1129.94</v>
      </c>
      <c r="I34" s="85">
        <v>1152.5889999999999</v>
      </c>
      <c r="J34" s="19">
        <v>1101.1089999999999</v>
      </c>
      <c r="K34" s="19">
        <v>1101.393</v>
      </c>
      <c r="L34" s="19">
        <v>1116.8510000000001</v>
      </c>
    </row>
    <row r="35" spans="1:12" ht="15" customHeight="1" x14ac:dyDescent="0.35">
      <c r="A35" s="109" t="s">
        <v>22</v>
      </c>
      <c r="B35" s="110"/>
      <c r="C35" s="110"/>
      <c r="D35" s="110"/>
      <c r="E35" s="85"/>
      <c r="F35" s="19"/>
      <c r="G35" s="85">
        <v>3.9649999999999999</v>
      </c>
      <c r="H35" s="19">
        <v>4.1340000000000003</v>
      </c>
      <c r="I35" s="85">
        <v>4.6530000000000005</v>
      </c>
      <c r="J35" s="19">
        <v>1.2040000000000002</v>
      </c>
      <c r="K35" s="19">
        <v>6.5789999999999997</v>
      </c>
      <c r="L35" s="19">
        <v>25.003</v>
      </c>
    </row>
    <row r="36" spans="1:12" ht="15" customHeight="1" x14ac:dyDescent="0.35">
      <c r="A36" s="109" t="s">
        <v>23</v>
      </c>
      <c r="B36" s="110"/>
      <c r="C36" s="110"/>
      <c r="D36" s="110"/>
      <c r="E36" s="85"/>
      <c r="F36" s="19"/>
      <c r="G36" s="85">
        <v>95.832999999999998</v>
      </c>
      <c r="H36" s="19">
        <v>83.64500000000001</v>
      </c>
      <c r="I36" s="85">
        <v>86.088999999999999</v>
      </c>
      <c r="J36" s="19">
        <v>88.843000000000004</v>
      </c>
      <c r="K36" s="19">
        <v>97.036000000000001</v>
      </c>
      <c r="L36" s="19">
        <v>105.83199999999999</v>
      </c>
    </row>
    <row r="37" spans="1:12" ht="15" customHeight="1" x14ac:dyDescent="0.35">
      <c r="A37" s="109" t="s">
        <v>24</v>
      </c>
      <c r="B37" s="110"/>
      <c r="C37" s="110"/>
      <c r="D37" s="110"/>
      <c r="E37" s="85"/>
      <c r="F37" s="19"/>
      <c r="G37" s="85">
        <v>0</v>
      </c>
      <c r="H37" s="19">
        <v>0</v>
      </c>
      <c r="I37" s="85">
        <v>0</v>
      </c>
      <c r="J37" s="19">
        <v>0</v>
      </c>
      <c r="K37" s="19">
        <v>0</v>
      </c>
      <c r="L37" s="19">
        <v>0</v>
      </c>
    </row>
    <row r="38" spans="1:12" ht="15" customHeight="1" x14ac:dyDescent="0.35">
      <c r="A38" s="111" t="s">
        <v>25</v>
      </c>
      <c r="B38" s="70"/>
      <c r="C38" s="70"/>
      <c r="D38" s="70"/>
      <c r="E38" s="86"/>
      <c r="F38" s="23"/>
      <c r="G38" s="86">
        <v>44.281999999999996</v>
      </c>
      <c r="H38" s="23">
        <v>53.604999999999997</v>
      </c>
      <c r="I38" s="86">
        <v>51.226999999999997</v>
      </c>
      <c r="J38" s="23">
        <v>24.583000000000002</v>
      </c>
      <c r="K38" s="23">
        <v>20.7</v>
      </c>
      <c r="L38" s="23">
        <v>14.899000000000001</v>
      </c>
    </row>
    <row r="39" spans="1:12" ht="15" customHeight="1" x14ac:dyDescent="0.35">
      <c r="A39" s="106" t="s">
        <v>26</v>
      </c>
      <c r="B39" s="112"/>
      <c r="C39" s="112"/>
      <c r="D39" s="112"/>
      <c r="E39" s="90"/>
      <c r="F39" s="14"/>
      <c r="G39" s="90">
        <f t="shared" ref="G39:L39" si="6">SUM(G34:G38)</f>
        <v>1319.441</v>
      </c>
      <c r="H39" s="14">
        <f t="shared" si="6"/>
        <v>1271.3240000000001</v>
      </c>
      <c r="I39" s="90">
        <f t="shared" si="6"/>
        <v>1294.558</v>
      </c>
      <c r="J39" s="16">
        <f t="shared" si="6"/>
        <v>1215.739</v>
      </c>
      <c r="K39" s="16">
        <f t="shared" si="6"/>
        <v>1225.7080000000001</v>
      </c>
      <c r="L39" s="16">
        <f t="shared" si="6"/>
        <v>1262.585</v>
      </c>
    </row>
    <row r="40" spans="1:12" ht="15" customHeight="1" x14ac:dyDescent="0.35">
      <c r="A40" s="109" t="s">
        <v>27</v>
      </c>
      <c r="B40" s="66"/>
      <c r="C40" s="66"/>
      <c r="D40" s="66"/>
      <c r="E40" s="85"/>
      <c r="F40" s="19"/>
      <c r="G40" s="85">
        <v>199.80800000000002</v>
      </c>
      <c r="H40" s="19">
        <v>187.99099999999999</v>
      </c>
      <c r="I40" s="85">
        <v>180.822</v>
      </c>
      <c r="J40" s="19">
        <v>155.697</v>
      </c>
      <c r="K40" s="19">
        <v>165.07399999999998</v>
      </c>
      <c r="L40" s="19">
        <v>170.31800000000001</v>
      </c>
    </row>
    <row r="41" spans="1:12" ht="15" customHeight="1" x14ac:dyDescent="0.35">
      <c r="A41" s="109" t="s">
        <v>28</v>
      </c>
      <c r="B41" s="66"/>
      <c r="C41" s="66"/>
      <c r="D41" s="66"/>
      <c r="E41" s="85"/>
      <c r="F41" s="19"/>
      <c r="G41" s="85">
        <v>0</v>
      </c>
      <c r="H41" s="19">
        <v>0</v>
      </c>
      <c r="I41" s="85">
        <v>0</v>
      </c>
      <c r="J41" s="19">
        <v>0</v>
      </c>
      <c r="K41" s="19">
        <v>0</v>
      </c>
      <c r="L41" s="19">
        <v>0</v>
      </c>
    </row>
    <row r="42" spans="1:12" ht="15" customHeight="1" x14ac:dyDescent="0.35">
      <c r="A42" s="109" t="s">
        <v>29</v>
      </c>
      <c r="B42" s="66"/>
      <c r="C42" s="66"/>
      <c r="D42" s="66"/>
      <c r="E42" s="85"/>
      <c r="F42" s="19"/>
      <c r="G42" s="85">
        <v>231.73599999999999</v>
      </c>
      <c r="H42" s="19">
        <v>194.77199999999999</v>
      </c>
      <c r="I42" s="85">
        <v>212.774</v>
      </c>
      <c r="J42" s="19">
        <v>148.03100000000001</v>
      </c>
      <c r="K42" s="19">
        <v>197.33199999999999</v>
      </c>
      <c r="L42" s="19">
        <v>196.273</v>
      </c>
    </row>
    <row r="43" spans="1:12" ht="15" customHeight="1" x14ac:dyDescent="0.35">
      <c r="A43" s="109" t="s">
        <v>30</v>
      </c>
      <c r="B43" s="66"/>
      <c r="C43" s="66"/>
      <c r="D43" s="66"/>
      <c r="E43" s="85"/>
      <c r="F43" s="19"/>
      <c r="G43" s="85">
        <v>116.51</v>
      </c>
      <c r="H43" s="19">
        <v>74.004999999999995</v>
      </c>
      <c r="I43" s="85">
        <v>87.173000000000002</v>
      </c>
      <c r="J43" s="19">
        <v>63.081000000000003</v>
      </c>
      <c r="K43" s="19">
        <v>29.135000000000002</v>
      </c>
      <c r="L43" s="19">
        <v>80.442999999999998</v>
      </c>
    </row>
    <row r="44" spans="1:12" ht="15" customHeight="1" x14ac:dyDescent="0.35">
      <c r="A44" s="111" t="s">
        <v>31</v>
      </c>
      <c r="B44" s="70"/>
      <c r="C44" s="70"/>
      <c r="D44" s="70"/>
      <c r="E44" s="86"/>
      <c r="F44" s="23"/>
      <c r="G44" s="86">
        <v>0</v>
      </c>
      <c r="H44" s="23">
        <v>0</v>
      </c>
      <c r="I44" s="86">
        <v>0</v>
      </c>
      <c r="J44" s="23">
        <v>0</v>
      </c>
      <c r="K44" s="23">
        <v>0</v>
      </c>
      <c r="L44" s="23">
        <v>0</v>
      </c>
    </row>
    <row r="45" spans="1:12" ht="15" customHeight="1" x14ac:dyDescent="0.35">
      <c r="A45" s="118" t="s">
        <v>32</v>
      </c>
      <c r="B45" s="81"/>
      <c r="C45" s="81"/>
      <c r="D45" s="81"/>
      <c r="E45" s="91"/>
      <c r="F45" s="34"/>
      <c r="G45" s="91">
        <f t="shared" ref="G45:L45" si="7">SUM(G40:G44)</f>
        <v>548.05399999999997</v>
      </c>
      <c r="H45" s="34">
        <f t="shared" si="7"/>
        <v>456.76799999999997</v>
      </c>
      <c r="I45" s="91">
        <f t="shared" si="7"/>
        <v>480.76900000000001</v>
      </c>
      <c r="J45" s="35">
        <f t="shared" si="7"/>
        <v>366.80900000000003</v>
      </c>
      <c r="K45" s="35">
        <f t="shared" si="7"/>
        <v>391.54099999999994</v>
      </c>
      <c r="L45" s="35">
        <f t="shared" si="7"/>
        <v>447.03399999999999</v>
      </c>
    </row>
    <row r="46" spans="1:12" ht="15" customHeight="1" x14ac:dyDescent="0.35">
      <c r="A46" s="106" t="s">
        <v>33</v>
      </c>
      <c r="B46" s="82"/>
      <c r="C46" s="82"/>
      <c r="D46" s="82"/>
      <c r="E46" s="90"/>
      <c r="F46" s="14"/>
      <c r="G46" s="90">
        <f t="shared" ref="G46:L46" si="8">G39+G45</f>
        <v>1867.4949999999999</v>
      </c>
      <c r="H46" s="14">
        <f t="shared" si="8"/>
        <v>1728.0920000000001</v>
      </c>
      <c r="I46" s="90">
        <f t="shared" si="8"/>
        <v>1775.327</v>
      </c>
      <c r="J46" s="16">
        <f t="shared" si="8"/>
        <v>1582.548</v>
      </c>
      <c r="K46" s="16">
        <f t="shared" si="8"/>
        <v>1617.249</v>
      </c>
      <c r="L46" s="16">
        <f t="shared" si="8"/>
        <v>1709.6190000000001</v>
      </c>
    </row>
    <row r="47" spans="1:12" ht="15" customHeight="1" x14ac:dyDescent="0.35">
      <c r="A47" s="109" t="s">
        <v>34</v>
      </c>
      <c r="B47" s="66"/>
      <c r="C47" s="66"/>
      <c r="D47" s="66"/>
      <c r="E47" s="85"/>
      <c r="F47" s="19"/>
      <c r="G47" s="85">
        <v>1038.8239999999998</v>
      </c>
      <c r="H47" s="19">
        <v>948.94600000000003</v>
      </c>
      <c r="I47" s="85">
        <v>1005.8080000000004</v>
      </c>
      <c r="J47" s="19">
        <v>890.04899999999998</v>
      </c>
      <c r="K47" s="19">
        <v>845.2600000000001</v>
      </c>
      <c r="L47" s="19">
        <v>807.47300000000007</v>
      </c>
    </row>
    <row r="48" spans="1:12" ht="15" customHeight="1" x14ac:dyDescent="0.35">
      <c r="A48" s="109" t="s">
        <v>76</v>
      </c>
      <c r="B48" s="66"/>
      <c r="C48" s="66"/>
      <c r="D48" s="66"/>
      <c r="E48" s="85"/>
      <c r="F48" s="19"/>
      <c r="G48" s="85">
        <v>0</v>
      </c>
      <c r="H48" s="19">
        <v>0</v>
      </c>
      <c r="I48" s="85">
        <v>0</v>
      </c>
      <c r="J48" s="19">
        <v>0</v>
      </c>
      <c r="K48" s="19">
        <v>0</v>
      </c>
      <c r="L48" s="19">
        <v>0</v>
      </c>
    </row>
    <row r="49" spans="1:12" ht="15" customHeight="1" x14ac:dyDescent="0.35">
      <c r="A49" s="109" t="s">
        <v>35</v>
      </c>
      <c r="B49" s="66"/>
      <c r="C49" s="66"/>
      <c r="D49" s="66"/>
      <c r="E49" s="85"/>
      <c r="F49" s="19"/>
      <c r="G49" s="85">
        <v>0</v>
      </c>
      <c r="H49" s="19">
        <v>0</v>
      </c>
      <c r="I49" s="85">
        <v>0</v>
      </c>
      <c r="J49" s="19">
        <v>0</v>
      </c>
      <c r="K49" s="19">
        <v>0</v>
      </c>
      <c r="L49" s="19">
        <v>0</v>
      </c>
    </row>
    <row r="50" spans="1:12" ht="15" customHeight="1" x14ac:dyDescent="0.35">
      <c r="A50" s="109" t="s">
        <v>36</v>
      </c>
      <c r="B50" s="66"/>
      <c r="C50" s="66"/>
      <c r="D50" s="66"/>
      <c r="E50" s="85"/>
      <c r="F50" s="19"/>
      <c r="G50" s="85">
        <v>79.131</v>
      </c>
      <c r="H50" s="19">
        <v>43.123999999999995</v>
      </c>
      <c r="I50" s="85">
        <v>65.344999999999999</v>
      </c>
      <c r="J50" s="19">
        <v>26.001000000000001</v>
      </c>
      <c r="K50" s="19">
        <v>25.626999999999999</v>
      </c>
      <c r="L50" s="19">
        <v>40.472000000000001</v>
      </c>
    </row>
    <row r="51" spans="1:12" ht="15" customHeight="1" x14ac:dyDescent="0.35">
      <c r="A51" s="109" t="s">
        <v>37</v>
      </c>
      <c r="B51" s="66"/>
      <c r="C51" s="66"/>
      <c r="D51" s="66"/>
      <c r="E51" s="85"/>
      <c r="F51" s="19"/>
      <c r="G51" s="85">
        <v>562.64099999999996</v>
      </c>
      <c r="H51" s="19">
        <v>542.06599999999992</v>
      </c>
      <c r="I51" s="85">
        <v>552.101</v>
      </c>
      <c r="J51" s="19">
        <v>526.98300000000006</v>
      </c>
      <c r="K51" s="19">
        <v>591.56299999999999</v>
      </c>
      <c r="L51" s="19">
        <v>650.52700000000004</v>
      </c>
    </row>
    <row r="52" spans="1:12" ht="15" customHeight="1" x14ac:dyDescent="0.35">
      <c r="A52" s="109" t="s">
        <v>38</v>
      </c>
      <c r="B52" s="66"/>
      <c r="C52" s="66"/>
      <c r="D52" s="66"/>
      <c r="E52" s="85"/>
      <c r="F52" s="19"/>
      <c r="G52" s="85">
        <v>184.029</v>
      </c>
      <c r="H52" s="19">
        <v>193.07399999999998</v>
      </c>
      <c r="I52" s="85">
        <v>151.68600000000001</v>
      </c>
      <c r="J52" s="19">
        <v>138.63300000000001</v>
      </c>
      <c r="K52" s="19">
        <v>153.19899999999998</v>
      </c>
      <c r="L52" s="19">
        <v>210.19700000000003</v>
      </c>
    </row>
    <row r="53" spans="1:12" ht="15" customHeight="1" x14ac:dyDescent="0.35">
      <c r="A53" s="109" t="s">
        <v>71</v>
      </c>
      <c r="B53" s="66"/>
      <c r="C53" s="66"/>
      <c r="D53" s="66"/>
      <c r="E53" s="85"/>
      <c r="F53" s="19"/>
      <c r="G53" s="85">
        <v>2.87</v>
      </c>
      <c r="H53" s="19">
        <v>0.88200000000000001</v>
      </c>
      <c r="I53" s="85">
        <v>0.38700000000000001</v>
      </c>
      <c r="J53" s="19">
        <v>0.88200000000000001</v>
      </c>
      <c r="K53" s="19">
        <v>1.6</v>
      </c>
      <c r="L53" s="19">
        <v>0.95</v>
      </c>
    </row>
    <row r="54" spans="1:12" ht="15" customHeight="1" x14ac:dyDescent="0.35">
      <c r="A54" s="111" t="s">
        <v>39</v>
      </c>
      <c r="B54" s="70"/>
      <c r="C54" s="70"/>
      <c r="D54" s="70"/>
      <c r="E54" s="86"/>
      <c r="F54" s="23"/>
      <c r="G54" s="86">
        <v>0</v>
      </c>
      <c r="H54" s="23">
        <v>0</v>
      </c>
      <c r="I54" s="86">
        <v>0</v>
      </c>
      <c r="J54" s="23">
        <v>0</v>
      </c>
      <c r="K54" s="23">
        <v>0</v>
      </c>
      <c r="L54" s="23">
        <v>0</v>
      </c>
    </row>
    <row r="55" spans="1:12" ht="15" customHeight="1" x14ac:dyDescent="0.35">
      <c r="A55" s="106" t="s">
        <v>40</v>
      </c>
      <c r="B55" s="82"/>
      <c r="C55" s="82"/>
      <c r="D55" s="82"/>
      <c r="E55" s="90"/>
      <c r="F55" s="14"/>
      <c r="G55" s="90">
        <f t="shared" ref="G55:L55" si="9">SUM(G47:G54)</f>
        <v>1867.4949999999999</v>
      </c>
      <c r="H55" s="14">
        <f t="shared" si="9"/>
        <v>1728.0920000000001</v>
      </c>
      <c r="I55" s="90">
        <f t="shared" si="9"/>
        <v>1775.3270000000002</v>
      </c>
      <c r="J55" s="16">
        <f t="shared" si="9"/>
        <v>1582.548</v>
      </c>
      <c r="K55" s="16">
        <f t="shared" si="9"/>
        <v>1617.249</v>
      </c>
      <c r="L55" s="16">
        <f t="shared" si="9"/>
        <v>1709.6190000000004</v>
      </c>
    </row>
    <row r="56" spans="1:12" ht="15" x14ac:dyDescent="0.35">
      <c r="A56" s="109"/>
      <c r="B56" s="82"/>
      <c r="C56" s="82"/>
      <c r="D56" s="82"/>
      <c r="E56" s="20"/>
      <c r="F56" s="20"/>
      <c r="G56" s="20"/>
      <c r="H56" s="20"/>
      <c r="I56" s="20"/>
      <c r="J56" s="20"/>
      <c r="K56" s="20"/>
      <c r="L56" s="20"/>
    </row>
    <row r="57" spans="1:12" ht="15" x14ac:dyDescent="0.35">
      <c r="A57" s="80"/>
      <c r="B57" s="71"/>
      <c r="C57" s="73"/>
      <c r="D57" s="73"/>
      <c r="E57" s="74">
        <v>2015</v>
      </c>
      <c r="F57" s="74">
        <v>2014</v>
      </c>
      <c r="G57" s="74">
        <v>2015</v>
      </c>
      <c r="H57" s="74">
        <v>2014</v>
      </c>
      <c r="I57" s="74">
        <v>2014</v>
      </c>
      <c r="J57" s="74">
        <v>2013</v>
      </c>
      <c r="K57" s="74">
        <v>2012</v>
      </c>
      <c r="L57" s="74">
        <v>2011</v>
      </c>
    </row>
    <row r="58" spans="1:12" ht="15" x14ac:dyDescent="0.35">
      <c r="A58" s="75"/>
      <c r="B58" s="75"/>
      <c r="C58" s="73"/>
      <c r="D58" s="73"/>
      <c r="E58" s="77" t="s">
        <v>127</v>
      </c>
      <c r="F58" s="77" t="s">
        <v>127</v>
      </c>
      <c r="G58" s="77" t="s">
        <v>126</v>
      </c>
      <c r="H58" s="77" t="s">
        <v>126</v>
      </c>
      <c r="I58" s="77"/>
      <c r="J58" s="77"/>
      <c r="K58" s="77"/>
      <c r="L58" s="77"/>
    </row>
    <row r="59" spans="1:12" ht="15" x14ac:dyDescent="0.35">
      <c r="A59" s="72" t="s">
        <v>73</v>
      </c>
      <c r="B59" s="78"/>
      <c r="C59" s="72"/>
      <c r="D59" s="72"/>
      <c r="E59" s="79"/>
      <c r="F59" s="79"/>
      <c r="G59" s="79"/>
      <c r="H59" s="79"/>
      <c r="I59" s="79"/>
      <c r="J59" s="79"/>
      <c r="K59" s="79"/>
      <c r="L59" s="79"/>
    </row>
    <row r="60" spans="1:12" ht="3" customHeight="1" x14ac:dyDescent="0.35">
      <c r="A60" s="109"/>
      <c r="B60" s="69"/>
      <c r="C60" s="69"/>
      <c r="D60" s="69"/>
      <c r="E60" s="67"/>
      <c r="F60" s="67"/>
      <c r="G60" s="67"/>
      <c r="H60" s="67"/>
      <c r="I60" s="67"/>
      <c r="J60" s="67"/>
      <c r="K60" s="67"/>
      <c r="L60" s="67"/>
    </row>
    <row r="61" spans="1:12" ht="34.950000000000003" customHeight="1" x14ac:dyDescent="0.35">
      <c r="A61" s="119" t="s">
        <v>41</v>
      </c>
      <c r="B61" s="119"/>
      <c r="C61" s="119"/>
      <c r="D61" s="119"/>
      <c r="E61" s="85">
        <v>50.029999999999966</v>
      </c>
      <c r="F61" s="19">
        <v>27.378999999999991</v>
      </c>
      <c r="G61" s="85">
        <v>102.47200000000009</v>
      </c>
      <c r="H61" s="19">
        <v>50.076999999999998</v>
      </c>
      <c r="I61" s="85">
        <v>65.382000000000019</v>
      </c>
      <c r="J61" s="19">
        <v>67.376000000000019</v>
      </c>
      <c r="K61" s="19">
        <v>56.81200000000058</v>
      </c>
      <c r="L61" s="19">
        <v>41.666999999999909</v>
      </c>
    </row>
    <row r="62" spans="1:12" ht="15" customHeight="1" x14ac:dyDescent="0.35">
      <c r="A62" s="120" t="s">
        <v>42</v>
      </c>
      <c r="B62" s="120"/>
      <c r="C62" s="121"/>
      <c r="D62" s="121"/>
      <c r="E62" s="86">
        <v>-13.642500000000002</v>
      </c>
      <c r="F62" s="23">
        <v>-11.500000000000007</v>
      </c>
      <c r="G62" s="86">
        <v>-45.137499999999996</v>
      </c>
      <c r="H62" s="23">
        <v>-12.620000000000005</v>
      </c>
      <c r="I62" s="86">
        <v>5.1940000000000035</v>
      </c>
      <c r="J62" s="23">
        <v>32.470999999999997</v>
      </c>
      <c r="K62" s="23">
        <v>-47.384</v>
      </c>
      <c r="L62" s="23">
        <v>31.393999999999998</v>
      </c>
    </row>
    <row r="63" spans="1:12" ht="15" customHeight="1" x14ac:dyDescent="0.35">
      <c r="A63" s="178" t="s">
        <v>43</v>
      </c>
      <c r="B63" s="122"/>
      <c r="C63" s="123"/>
      <c r="D63" s="123"/>
      <c r="E63" s="92">
        <f t="shared" ref="E63:L63" si="10">SUM(E61:E62)</f>
        <v>36.38749999999996</v>
      </c>
      <c r="F63" s="14">
        <f t="shared" si="10"/>
        <v>15.878999999999984</v>
      </c>
      <c r="G63" s="84">
        <f t="shared" si="10"/>
        <v>57.334500000000098</v>
      </c>
      <c r="H63" s="15">
        <f t="shared" si="10"/>
        <v>37.456999999999994</v>
      </c>
      <c r="I63" s="84">
        <f t="shared" si="10"/>
        <v>70.576000000000022</v>
      </c>
      <c r="J63" s="16">
        <f t="shared" si="10"/>
        <v>99.847000000000008</v>
      </c>
      <c r="K63" s="16">
        <f t="shared" si="10"/>
        <v>9.4280000000005799</v>
      </c>
      <c r="L63" s="16">
        <f t="shared" si="10"/>
        <v>73.060999999999908</v>
      </c>
    </row>
    <row r="64" spans="1:12" ht="15" customHeight="1" x14ac:dyDescent="0.35">
      <c r="A64" s="119" t="s">
        <v>44</v>
      </c>
      <c r="B64" s="119"/>
      <c r="C64" s="66"/>
      <c r="D64" s="66"/>
      <c r="E64" s="85">
        <v>-7.9269999999999996</v>
      </c>
      <c r="F64" s="19">
        <v>-2.6960000000000002</v>
      </c>
      <c r="G64" s="85">
        <v>-19.873999999999999</v>
      </c>
      <c r="H64" s="19">
        <v>-4.5430000000000001</v>
      </c>
      <c r="I64" s="85">
        <v>-9.2140000000000004</v>
      </c>
      <c r="J64" s="19">
        <v>-7.5709999999999997</v>
      </c>
      <c r="K64" s="19">
        <v>-7.306</v>
      </c>
      <c r="L64" s="19">
        <v>-12.891</v>
      </c>
    </row>
    <row r="65" spans="1:13" ht="15" customHeight="1" x14ac:dyDescent="0.35">
      <c r="A65" s="120" t="s">
        <v>72</v>
      </c>
      <c r="B65" s="120"/>
      <c r="C65" s="70"/>
      <c r="D65" s="70"/>
      <c r="E65" s="86">
        <v>1.0999999999999996E-2</v>
      </c>
      <c r="F65" s="23">
        <v>0</v>
      </c>
      <c r="G65" s="86">
        <v>0.09</v>
      </c>
      <c r="H65" s="23">
        <v>0</v>
      </c>
      <c r="I65" s="86">
        <v>0.86899999999999999</v>
      </c>
      <c r="J65" s="23">
        <v>0</v>
      </c>
      <c r="K65" s="23">
        <v>0</v>
      </c>
      <c r="L65" s="23">
        <v>0</v>
      </c>
    </row>
    <row r="66" spans="1:13" ht="15" customHeight="1" x14ac:dyDescent="0.35">
      <c r="A66" s="124" t="s">
        <v>45</v>
      </c>
      <c r="B66" s="124"/>
      <c r="C66" s="125"/>
      <c r="D66" s="125"/>
      <c r="E66" s="92">
        <f t="shared" ref="E66:L66" si="11">SUM(E63:E65)</f>
        <v>28.47149999999996</v>
      </c>
      <c r="F66" s="14">
        <f t="shared" si="11"/>
        <v>13.182999999999984</v>
      </c>
      <c r="G66" s="84">
        <f t="shared" si="11"/>
        <v>37.550500000000099</v>
      </c>
      <c r="H66" s="15">
        <f t="shared" si="11"/>
        <v>32.913999999999994</v>
      </c>
      <c r="I66" s="84">
        <f t="shared" si="11"/>
        <v>62.231000000000023</v>
      </c>
      <c r="J66" s="16">
        <f t="shared" si="11"/>
        <v>92.27600000000001</v>
      </c>
      <c r="K66" s="16">
        <f t="shared" si="11"/>
        <v>2.1220000000005799</v>
      </c>
      <c r="L66" s="16">
        <f t="shared" si="11"/>
        <v>60.169999999999909</v>
      </c>
    </row>
    <row r="67" spans="1:13" ht="15" customHeight="1" x14ac:dyDescent="0.35">
      <c r="A67" s="120" t="s">
        <v>46</v>
      </c>
      <c r="B67" s="120"/>
      <c r="C67" s="126"/>
      <c r="D67" s="126"/>
      <c r="E67" s="86">
        <v>0</v>
      </c>
      <c r="F67" s="23">
        <v>0</v>
      </c>
      <c r="G67" s="86">
        <v>0</v>
      </c>
      <c r="H67" s="23">
        <v>0</v>
      </c>
      <c r="I67" s="86">
        <v>0</v>
      </c>
      <c r="J67" s="23">
        <v>0</v>
      </c>
      <c r="K67" s="23">
        <v>0</v>
      </c>
      <c r="L67" s="23">
        <v>-220.946</v>
      </c>
    </row>
    <row r="68" spans="1:13" ht="15" customHeight="1" x14ac:dyDescent="0.35">
      <c r="A68" s="178" t="s">
        <v>47</v>
      </c>
      <c r="B68" s="122"/>
      <c r="C68" s="82"/>
      <c r="D68" s="82"/>
      <c r="E68" s="92">
        <f t="shared" ref="E68:L68" si="12">SUM(E66:E67)</f>
        <v>28.47149999999996</v>
      </c>
      <c r="F68" s="14">
        <f t="shared" si="12"/>
        <v>13.182999999999984</v>
      </c>
      <c r="G68" s="84">
        <f t="shared" si="12"/>
        <v>37.550500000000099</v>
      </c>
      <c r="H68" s="15">
        <f t="shared" si="12"/>
        <v>32.913999999999994</v>
      </c>
      <c r="I68" s="84">
        <f t="shared" si="12"/>
        <v>62.231000000000023</v>
      </c>
      <c r="J68" s="16">
        <f t="shared" si="12"/>
        <v>92.27600000000001</v>
      </c>
      <c r="K68" s="16">
        <f t="shared" si="12"/>
        <v>2.1220000000005799</v>
      </c>
      <c r="L68" s="16">
        <f t="shared" si="12"/>
        <v>-160.7760000000001</v>
      </c>
    </row>
    <row r="69" spans="1:13" ht="15" customHeight="1" x14ac:dyDescent="0.35">
      <c r="A69" s="119" t="s">
        <v>48</v>
      </c>
      <c r="B69" s="119"/>
      <c r="C69" s="66"/>
      <c r="D69" s="66"/>
      <c r="E69" s="85">
        <v>5.2789999999999981</v>
      </c>
      <c r="F69" s="19">
        <v>-2.3919999999999995</v>
      </c>
      <c r="G69" s="85">
        <v>-22.944000000000003</v>
      </c>
      <c r="H69" s="19">
        <v>-25.417999999999999</v>
      </c>
      <c r="I69" s="85">
        <v>-47.844999999999999</v>
      </c>
      <c r="J69" s="19">
        <v>-66.438000000000002</v>
      </c>
      <c r="K69" s="19">
        <v>-34.521000000000001</v>
      </c>
      <c r="L69" s="19">
        <v>36.591999999999999</v>
      </c>
    </row>
    <row r="70" spans="1:13" ht="15" customHeight="1" x14ac:dyDescent="0.35">
      <c r="A70" s="119" t="s">
        <v>49</v>
      </c>
      <c r="B70" s="119"/>
      <c r="C70" s="66"/>
      <c r="D70" s="66"/>
      <c r="E70" s="85">
        <v>0</v>
      </c>
      <c r="F70" s="19">
        <v>0</v>
      </c>
      <c r="G70" s="85">
        <v>0</v>
      </c>
      <c r="H70" s="19">
        <v>0</v>
      </c>
      <c r="I70" s="85">
        <v>0</v>
      </c>
      <c r="J70" s="19">
        <v>0</v>
      </c>
      <c r="K70" s="19">
        <v>0</v>
      </c>
      <c r="L70" s="19">
        <v>0</v>
      </c>
    </row>
    <row r="71" spans="1:13" ht="15" customHeight="1" x14ac:dyDescent="0.35">
      <c r="A71" s="119" t="s">
        <v>50</v>
      </c>
      <c r="B71" s="119"/>
      <c r="C71" s="66"/>
      <c r="D71" s="66"/>
      <c r="E71" s="85">
        <v>0</v>
      </c>
      <c r="F71" s="19">
        <v>0</v>
      </c>
      <c r="G71" s="85">
        <v>-35.411999999999999</v>
      </c>
      <c r="H71" s="19">
        <v>-2.5369999999999999</v>
      </c>
      <c r="I71" s="85">
        <v>-2.5369999999999999</v>
      </c>
      <c r="J71" s="19">
        <v>-7.3129999999999997</v>
      </c>
      <c r="K71" s="19">
        <v>-22.863</v>
      </c>
      <c r="L71" s="19">
        <v>-2.6859999999999999</v>
      </c>
    </row>
    <row r="72" spans="1:13" ht="15" customHeight="1" x14ac:dyDescent="0.35">
      <c r="A72" s="120" t="s">
        <v>51</v>
      </c>
      <c r="B72" s="120"/>
      <c r="C72" s="70"/>
      <c r="D72" s="70"/>
      <c r="E72" s="86">
        <v>2.4830000000000001</v>
      </c>
      <c r="F72" s="23">
        <v>0</v>
      </c>
      <c r="G72" s="86">
        <v>47.882999999999996</v>
      </c>
      <c r="H72" s="23">
        <v>-1.748</v>
      </c>
      <c r="I72" s="86">
        <v>-1.748</v>
      </c>
      <c r="J72" s="23">
        <v>14.922000000000001</v>
      </c>
      <c r="K72" s="23">
        <v>6.5660000000000007</v>
      </c>
      <c r="L72" s="23">
        <v>142.77699999999999</v>
      </c>
    </row>
    <row r="73" spans="1:13" ht="15" customHeight="1" x14ac:dyDescent="0.35">
      <c r="A73" s="174" t="s">
        <v>52</v>
      </c>
      <c r="B73" s="127" t="s">
        <v>125</v>
      </c>
      <c r="C73" s="128"/>
      <c r="D73" s="128"/>
      <c r="E73" s="93">
        <f t="shared" ref="E73:L73" si="13">SUM(E69:E72)</f>
        <v>7.7619999999999987</v>
      </c>
      <c r="F73" s="34">
        <f t="shared" si="13"/>
        <v>-2.3919999999999995</v>
      </c>
      <c r="G73" s="93">
        <f t="shared" si="13"/>
        <v>-10.473000000000006</v>
      </c>
      <c r="H73" s="34">
        <f t="shared" si="13"/>
        <v>-29.702999999999999</v>
      </c>
      <c r="I73" s="93">
        <f t="shared" si="13"/>
        <v>-52.129999999999995</v>
      </c>
      <c r="J73" s="165">
        <f t="shared" si="13"/>
        <v>-58.829000000000008</v>
      </c>
      <c r="K73" s="165">
        <f t="shared" si="13"/>
        <v>-50.817999999999998</v>
      </c>
      <c r="L73" s="165">
        <f t="shared" si="13"/>
        <v>176.68299999999999</v>
      </c>
    </row>
    <row r="74" spans="1:13" ht="15" customHeight="1" x14ac:dyDescent="0.35">
      <c r="A74" s="122" t="s">
        <v>53</v>
      </c>
      <c r="B74" s="122"/>
      <c r="C74" s="82"/>
      <c r="D74" s="82"/>
      <c r="E74" s="92">
        <f t="shared" ref="E74:L74" si="14">SUM(E73+E68)</f>
        <v>36.233499999999957</v>
      </c>
      <c r="F74" s="14">
        <f t="shared" si="14"/>
        <v>10.790999999999984</v>
      </c>
      <c r="G74" s="84">
        <f t="shared" si="14"/>
        <v>27.077500000000093</v>
      </c>
      <c r="H74" s="15">
        <f t="shared" si="14"/>
        <v>3.210999999999995</v>
      </c>
      <c r="I74" s="84">
        <f t="shared" si="14"/>
        <v>10.101000000000028</v>
      </c>
      <c r="J74" s="16">
        <f t="shared" si="14"/>
        <v>33.447000000000003</v>
      </c>
      <c r="K74" s="16">
        <f t="shared" si="14"/>
        <v>-48.695999999999415</v>
      </c>
      <c r="L74" s="16">
        <f t="shared" si="14"/>
        <v>15.906999999999897</v>
      </c>
    </row>
    <row r="75" spans="1:13" ht="15" customHeight="1" x14ac:dyDescent="0.35">
      <c r="A75" s="120" t="s">
        <v>99</v>
      </c>
      <c r="B75" s="120"/>
      <c r="C75" s="70"/>
      <c r="D75" s="70"/>
      <c r="E75" s="86">
        <v>0</v>
      </c>
      <c r="F75" s="23">
        <v>0</v>
      </c>
      <c r="G75" s="86">
        <v>0</v>
      </c>
      <c r="H75" s="23">
        <v>0</v>
      </c>
      <c r="I75" s="86">
        <v>0</v>
      </c>
      <c r="J75" s="23">
        <v>0</v>
      </c>
      <c r="K75" s="23">
        <v>0</v>
      </c>
      <c r="L75" s="23">
        <v>0</v>
      </c>
      <c r="M75" s="170"/>
    </row>
    <row r="76" spans="1:13" ht="15" customHeight="1" x14ac:dyDescent="0.35">
      <c r="A76" s="178" t="s">
        <v>100</v>
      </c>
      <c r="B76" s="125"/>
      <c r="C76" s="82"/>
      <c r="D76" s="82"/>
      <c r="E76" s="92">
        <f t="shared" ref="E76:L76" si="15">SUM(E74:E75)</f>
        <v>36.233499999999957</v>
      </c>
      <c r="F76" s="14">
        <f t="shared" si="15"/>
        <v>10.790999999999984</v>
      </c>
      <c r="G76" s="84">
        <f t="shared" si="15"/>
        <v>27.077500000000093</v>
      </c>
      <c r="H76" s="15">
        <f t="shared" si="15"/>
        <v>3.210999999999995</v>
      </c>
      <c r="I76" s="84">
        <f t="shared" si="15"/>
        <v>10.101000000000028</v>
      </c>
      <c r="J76" s="16">
        <f t="shared" si="15"/>
        <v>33.447000000000003</v>
      </c>
      <c r="K76" s="16">
        <f t="shared" si="15"/>
        <v>-48.695999999999415</v>
      </c>
      <c r="L76" s="16">
        <f t="shared" si="15"/>
        <v>15.906999999999897</v>
      </c>
    </row>
    <row r="77" spans="1:13" ht="15" x14ac:dyDescent="0.35">
      <c r="A77" s="109"/>
      <c r="B77" s="82"/>
      <c r="C77" s="82"/>
      <c r="D77" s="82"/>
      <c r="E77" s="83"/>
      <c r="F77" s="83"/>
      <c r="G77" s="83"/>
      <c r="H77" s="83"/>
      <c r="I77" s="83"/>
      <c r="J77" s="83"/>
      <c r="K77" s="83"/>
      <c r="L77" s="83"/>
    </row>
    <row r="78" spans="1:13" ht="15" x14ac:dyDescent="0.35">
      <c r="A78" s="80"/>
      <c r="B78" s="71"/>
      <c r="C78" s="73"/>
      <c r="D78" s="73"/>
      <c r="E78" s="74">
        <v>2015</v>
      </c>
      <c r="F78" s="74">
        <v>2014</v>
      </c>
      <c r="G78" s="74">
        <v>2015</v>
      </c>
      <c r="H78" s="74">
        <v>2014</v>
      </c>
      <c r="I78" s="74">
        <v>2014</v>
      </c>
      <c r="J78" s="74">
        <v>2013</v>
      </c>
      <c r="K78" s="74">
        <v>2012</v>
      </c>
      <c r="L78" s="74">
        <v>2011</v>
      </c>
    </row>
    <row r="79" spans="1:13" ht="15" x14ac:dyDescent="0.35">
      <c r="A79" s="75"/>
      <c r="B79" s="75"/>
      <c r="C79" s="73"/>
      <c r="D79" s="73"/>
      <c r="E79" s="74" t="s">
        <v>127</v>
      </c>
      <c r="F79" s="74" t="s">
        <v>127</v>
      </c>
      <c r="G79" s="77" t="s">
        <v>126</v>
      </c>
      <c r="H79" s="77" t="s">
        <v>126</v>
      </c>
      <c r="I79" s="74"/>
      <c r="J79" s="74"/>
      <c r="K79" s="74"/>
      <c r="L79" s="74"/>
    </row>
    <row r="80" spans="1:13" ht="15" x14ac:dyDescent="0.35">
      <c r="A80" s="72" t="s">
        <v>54</v>
      </c>
      <c r="B80" s="78"/>
      <c r="C80" s="72"/>
      <c r="D80" s="72"/>
      <c r="E80" s="76"/>
      <c r="F80" s="76"/>
      <c r="G80" s="76"/>
      <c r="H80" s="76"/>
      <c r="I80" s="76"/>
      <c r="J80" s="76"/>
      <c r="K80" s="76"/>
      <c r="L80" s="76"/>
    </row>
    <row r="81" spans="1:12" ht="1.5" customHeight="1" x14ac:dyDescent="0.35">
      <c r="A81" s="109" t="s">
        <v>57</v>
      </c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</row>
    <row r="82" spans="1:12" ht="15" customHeight="1" x14ac:dyDescent="0.35">
      <c r="A82" s="143" t="s">
        <v>55</v>
      </c>
      <c r="B82" s="119"/>
      <c r="C82" s="110"/>
      <c r="D82" s="110"/>
      <c r="E82" s="88">
        <v>15.657875393255111</v>
      </c>
      <c r="F82" s="62">
        <v>13.288829772100025</v>
      </c>
      <c r="G82" s="88">
        <v>12.586446349456445</v>
      </c>
      <c r="H82" s="62">
        <v>10.85554913959367</v>
      </c>
      <c r="I82" s="88">
        <v>10.405029642884781</v>
      </c>
      <c r="J82" s="62">
        <v>9.9011752873827721</v>
      </c>
      <c r="K82" s="62">
        <v>8.6098885674685519</v>
      </c>
      <c r="L82" s="62">
        <v>4.2743311161230455</v>
      </c>
    </row>
    <row r="83" spans="1:12" ht="15" customHeight="1" x14ac:dyDescent="0.35">
      <c r="A83" s="109" t="s">
        <v>96</v>
      </c>
      <c r="B83" s="119"/>
      <c r="C83" s="110"/>
      <c r="D83" s="110"/>
      <c r="E83" s="88">
        <v>15.668166181529482</v>
      </c>
      <c r="F83" s="62">
        <v>13.288829772100025</v>
      </c>
      <c r="G83" s="88">
        <v>12.801775424262232</v>
      </c>
      <c r="H83" s="62">
        <v>10.85554913959367</v>
      </c>
      <c r="I83" s="88">
        <v>10.51756780448722</v>
      </c>
      <c r="J83" s="62">
        <v>10.495615796827288</v>
      </c>
      <c r="K83" s="62">
        <v>8.8812519344537169</v>
      </c>
      <c r="L83" s="62">
        <v>9.8071484996622615</v>
      </c>
    </row>
    <row r="84" spans="1:12" ht="15" customHeight="1" x14ac:dyDescent="0.35">
      <c r="A84" s="109" t="s">
        <v>56</v>
      </c>
      <c r="B84" s="119"/>
      <c r="C84" s="110"/>
      <c r="D84" s="110"/>
      <c r="E84" s="88">
        <v>13.478874481785278</v>
      </c>
      <c r="F84" s="62">
        <v>6.2466213332574547</v>
      </c>
      <c r="G84" s="88">
        <v>9.2063585528586636</v>
      </c>
      <c r="H84" s="62">
        <v>5.7965847275132347</v>
      </c>
      <c r="I84" s="88">
        <v>4.5823306271284583</v>
      </c>
      <c r="J84" s="62">
        <v>6.9841649470206004</v>
      </c>
      <c r="K84" s="62">
        <v>5.3530482991603421</v>
      </c>
      <c r="L84" s="62">
        <v>0.66716658843463372</v>
      </c>
    </row>
    <row r="85" spans="1:12" ht="15" customHeight="1" x14ac:dyDescent="0.35">
      <c r="A85" s="109" t="s">
        <v>57</v>
      </c>
      <c r="B85" s="119"/>
      <c r="C85" s="117"/>
      <c r="D85" s="117"/>
      <c r="E85" s="95" t="s">
        <v>7</v>
      </c>
      <c r="F85" s="48" t="s">
        <v>7</v>
      </c>
      <c r="G85" s="95" t="s">
        <v>7</v>
      </c>
      <c r="H85" s="48" t="s">
        <v>7</v>
      </c>
      <c r="I85" s="88">
        <v>4.1963080548796743</v>
      </c>
      <c r="J85" s="62">
        <v>6.1403473387160492</v>
      </c>
      <c r="K85" s="62">
        <v>6.3728382019358474</v>
      </c>
      <c r="L85" s="62">
        <v>4.5326592963485214E-2</v>
      </c>
    </row>
    <row r="86" spans="1:12" ht="15" customHeight="1" x14ac:dyDescent="0.35">
      <c r="A86" s="109" t="s">
        <v>58</v>
      </c>
      <c r="B86" s="119"/>
      <c r="C86" s="117"/>
      <c r="D86" s="117"/>
      <c r="E86" s="95" t="s">
        <v>7</v>
      </c>
      <c r="F86" s="48" t="s">
        <v>7</v>
      </c>
      <c r="G86" s="95" t="s">
        <v>7</v>
      </c>
      <c r="H86" s="48" t="s">
        <v>7</v>
      </c>
      <c r="I86" s="88">
        <v>7.0715352001938916</v>
      </c>
      <c r="J86" s="62">
        <v>7.014441868980736</v>
      </c>
      <c r="K86" s="62">
        <v>7.0279944576922482</v>
      </c>
      <c r="L86" s="62">
        <v>3</v>
      </c>
    </row>
    <row r="87" spans="1:12" ht="15" customHeight="1" x14ac:dyDescent="0.35">
      <c r="A87" s="109" t="s">
        <v>59</v>
      </c>
      <c r="B87" s="119"/>
      <c r="C87" s="110"/>
      <c r="D87" s="110"/>
      <c r="E87" s="96" t="s">
        <v>7</v>
      </c>
      <c r="F87" s="50" t="s">
        <v>7</v>
      </c>
      <c r="G87" s="85">
        <v>55.626601409910059</v>
      </c>
      <c r="H87" s="19">
        <v>54.912932876258914</v>
      </c>
      <c r="I87" s="85">
        <v>56.654802185738198</v>
      </c>
      <c r="J87" s="19">
        <v>56.241516844986684</v>
      </c>
      <c r="K87" s="19">
        <v>52.265297427916167</v>
      </c>
      <c r="L87" s="19">
        <v>47.231166710243635</v>
      </c>
    </row>
    <row r="88" spans="1:12" ht="15" customHeight="1" x14ac:dyDescent="0.35">
      <c r="A88" s="109" t="s">
        <v>60</v>
      </c>
      <c r="B88" s="119"/>
      <c r="C88" s="110"/>
      <c r="D88" s="110"/>
      <c r="E88" s="97" t="s">
        <v>7</v>
      </c>
      <c r="F88" s="52" t="s">
        <v>7</v>
      </c>
      <c r="G88" s="85">
        <v>446.13099999999997</v>
      </c>
      <c r="H88" s="19">
        <v>468.06099999999998</v>
      </c>
      <c r="I88" s="85">
        <v>464.928</v>
      </c>
      <c r="J88" s="19">
        <v>463.90199999999999</v>
      </c>
      <c r="K88" s="19">
        <v>562.428</v>
      </c>
      <c r="L88" s="19">
        <v>570.08400000000006</v>
      </c>
    </row>
    <row r="89" spans="1:12" ht="15" customHeight="1" x14ac:dyDescent="0.35">
      <c r="A89" s="109" t="s">
        <v>61</v>
      </c>
      <c r="B89" s="119"/>
      <c r="C89" s="66"/>
      <c r="D89" s="66"/>
      <c r="E89" s="98" t="s">
        <v>7</v>
      </c>
      <c r="F89" s="54" t="s">
        <v>7</v>
      </c>
      <c r="G89" s="88">
        <v>0.54161340130763247</v>
      </c>
      <c r="H89" s="62">
        <v>0.57122955363108108</v>
      </c>
      <c r="I89" s="88">
        <v>0.54891291379666873</v>
      </c>
      <c r="J89" s="62">
        <v>0.59208313250169387</v>
      </c>
      <c r="K89" s="62">
        <v>0.69985921491612035</v>
      </c>
      <c r="L89" s="62">
        <v>0.80563312952878918</v>
      </c>
    </row>
    <row r="90" spans="1:12" ht="15" customHeight="1" x14ac:dyDescent="0.35">
      <c r="A90" s="111" t="s">
        <v>62</v>
      </c>
      <c r="B90" s="120"/>
      <c r="C90" s="70"/>
      <c r="D90" s="70"/>
      <c r="E90" s="99" t="s">
        <v>7</v>
      </c>
      <c r="F90" s="56" t="s">
        <v>7</v>
      </c>
      <c r="G90" s="100" t="s">
        <v>7</v>
      </c>
      <c r="H90" s="56" t="s">
        <v>7</v>
      </c>
      <c r="I90" s="85">
        <v>618</v>
      </c>
      <c r="J90" s="19">
        <v>658</v>
      </c>
      <c r="K90" s="19">
        <v>628</v>
      </c>
      <c r="L90" s="19">
        <v>630</v>
      </c>
    </row>
    <row r="91" spans="1:12" ht="15" x14ac:dyDescent="0.35">
      <c r="A91" s="113">
        <v>0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</row>
    <row r="92" spans="1:12" ht="15" x14ac:dyDescent="0.35">
      <c r="A92" s="113">
        <v>0</v>
      </c>
      <c r="B92" s="129"/>
      <c r="C92" s="129"/>
      <c r="D92" s="129"/>
      <c r="E92" s="129"/>
      <c r="F92" s="129"/>
      <c r="G92" s="129"/>
      <c r="H92" s="129"/>
      <c r="I92" s="129"/>
      <c r="J92" s="129"/>
      <c r="K92" s="129"/>
      <c r="L92" s="129"/>
    </row>
    <row r="93" spans="1:12" ht="15" x14ac:dyDescent="0.35">
      <c r="A93" s="113"/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</row>
    <row r="94" spans="1:12" x14ac:dyDescent="0.3">
      <c r="A94" s="131"/>
      <c r="B94" s="131"/>
      <c r="C94" s="131"/>
      <c r="D94" s="131"/>
      <c r="E94" s="131"/>
      <c r="F94" s="131"/>
      <c r="G94" s="131"/>
      <c r="H94" s="131"/>
      <c r="I94" s="131"/>
      <c r="J94" s="131"/>
      <c r="K94" s="131"/>
      <c r="L94" s="131"/>
    </row>
    <row r="95" spans="1:12" x14ac:dyDescent="0.3">
      <c r="A95" s="131"/>
      <c r="B95" s="131"/>
      <c r="C95" s="131"/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2" x14ac:dyDescent="0.3">
      <c r="A96" s="131"/>
      <c r="B96" s="131"/>
      <c r="C96" s="131"/>
      <c r="D96" s="131"/>
      <c r="E96" s="131"/>
      <c r="F96" s="131"/>
      <c r="G96" s="131"/>
      <c r="H96" s="131"/>
      <c r="I96" s="131"/>
      <c r="J96" s="131"/>
      <c r="K96" s="131"/>
      <c r="L96" s="131"/>
    </row>
    <row r="97" spans="1:12" x14ac:dyDescent="0.3">
      <c r="A97" s="105"/>
      <c r="B97" s="105"/>
      <c r="C97" s="105"/>
      <c r="D97" s="105"/>
      <c r="E97" s="105"/>
      <c r="F97" s="105"/>
      <c r="G97" s="105"/>
      <c r="H97" s="105"/>
      <c r="I97" s="105"/>
      <c r="J97" s="105"/>
      <c r="K97" s="105"/>
      <c r="L97" s="105"/>
    </row>
    <row r="98" spans="1:12" x14ac:dyDescent="0.3">
      <c r="A98" s="105"/>
      <c r="B98" s="105"/>
      <c r="C98" s="105"/>
      <c r="D98" s="105"/>
      <c r="E98" s="105"/>
      <c r="F98" s="105"/>
      <c r="G98" s="105"/>
      <c r="H98" s="105"/>
      <c r="I98" s="105"/>
      <c r="J98" s="105"/>
      <c r="K98" s="105"/>
      <c r="L98" s="105"/>
    </row>
    <row r="99" spans="1:12" x14ac:dyDescent="0.3">
      <c r="A99" s="105"/>
      <c r="B99" s="105"/>
      <c r="C99" s="105"/>
      <c r="D99" s="105"/>
      <c r="E99" s="105"/>
      <c r="F99" s="105"/>
      <c r="G99" s="105"/>
      <c r="H99" s="105"/>
      <c r="I99" s="105"/>
      <c r="J99" s="105"/>
      <c r="K99" s="105"/>
      <c r="L99" s="105"/>
    </row>
    <row r="100" spans="1:12" x14ac:dyDescent="0.3">
      <c r="A100" s="105"/>
      <c r="B100" s="105"/>
      <c r="C100" s="105"/>
      <c r="D100" s="105"/>
      <c r="E100" s="105"/>
      <c r="F100" s="105"/>
      <c r="G100" s="105"/>
      <c r="H100" s="105"/>
      <c r="I100" s="105"/>
      <c r="J100" s="105"/>
      <c r="K100" s="105"/>
      <c r="L100" s="105"/>
    </row>
    <row r="101" spans="1:12" x14ac:dyDescent="0.3">
      <c r="A101" s="105"/>
      <c r="B101" s="105"/>
      <c r="C101" s="105"/>
      <c r="D101" s="105"/>
      <c r="E101" s="105"/>
      <c r="F101" s="105"/>
      <c r="G101" s="105"/>
      <c r="H101" s="105"/>
      <c r="I101" s="105"/>
      <c r="J101" s="105"/>
      <c r="K101" s="105"/>
      <c r="L101" s="105"/>
    </row>
    <row r="102" spans="1:12" x14ac:dyDescent="0.3">
      <c r="A102" s="105"/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</row>
    <row r="103" spans="1:12" x14ac:dyDescent="0.3">
      <c r="A103" s="105"/>
      <c r="B103" s="105"/>
      <c r="C103" s="105"/>
      <c r="D103" s="105"/>
      <c r="E103" s="105"/>
      <c r="F103" s="105"/>
      <c r="G103" s="105"/>
      <c r="H103" s="105"/>
      <c r="I103" s="105"/>
      <c r="J103" s="105"/>
      <c r="K103" s="105"/>
      <c r="L103" s="105"/>
    </row>
    <row r="104" spans="1:12" x14ac:dyDescent="0.3">
      <c r="A104" s="105"/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</row>
    <row r="105" spans="1:12" x14ac:dyDescent="0.3">
      <c r="A105" s="105"/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</row>
    <row r="106" spans="1:12" x14ac:dyDescent="0.3">
      <c r="A106" s="105"/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  <c r="L106" s="105"/>
    </row>
    <row r="107" spans="1:12" x14ac:dyDescent="0.3">
      <c r="A107" s="105"/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  <c r="L107" s="105"/>
    </row>
    <row r="108" spans="1:12" x14ac:dyDescent="0.3">
      <c r="A108" s="105"/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  <c r="L108" s="105"/>
    </row>
    <row r="109" spans="1:12" x14ac:dyDescent="0.3">
      <c r="A109" s="105"/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  <c r="L109" s="105"/>
    </row>
  </sheetData>
  <mergeCells count="1">
    <mergeCell ref="A1:L1"/>
  </mergeCells>
  <pageMargins left="0.7" right="0.7" top="0.75" bottom="0.75" header="0.3" footer="0.3"/>
  <pageSetup paperSize="9" scale="5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0"/>
  <sheetViews>
    <sheetView showZeros="0" zoomScaleNormal="100" workbookViewId="0">
      <selection sqref="A1:M1"/>
    </sheetView>
  </sheetViews>
  <sheetFormatPr defaultColWidth="9.109375" defaultRowHeight="14.4" x14ac:dyDescent="0.3"/>
  <cols>
    <col min="1" max="1" width="26" style="101" customWidth="1"/>
    <col min="2" max="2" width="16" style="101" customWidth="1"/>
    <col min="3" max="3" width="8.33203125" style="101" customWidth="1"/>
    <col min="4" max="4" width="4.88671875" style="101" customWidth="1"/>
    <col min="5" max="13" width="9.6640625" style="101" customWidth="1"/>
    <col min="14" max="16384" width="9.109375" style="101"/>
  </cols>
  <sheetData>
    <row r="1" spans="1:15" ht="21.6" x14ac:dyDescent="0.3">
      <c r="A1" s="189" t="s">
        <v>84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5" ht="15" x14ac:dyDescent="0.35">
      <c r="A2" s="106" t="s">
        <v>66</v>
      </c>
      <c r="B2" s="107"/>
      <c r="C2" s="107"/>
      <c r="D2" s="107"/>
      <c r="E2" s="105"/>
      <c r="F2" s="105"/>
      <c r="G2" s="105"/>
      <c r="H2" s="105"/>
      <c r="I2" s="105"/>
      <c r="J2" s="105"/>
      <c r="K2" s="105"/>
      <c r="L2" s="105"/>
      <c r="M2" s="105"/>
    </row>
    <row r="3" spans="1:15" ht="15" x14ac:dyDescent="0.35">
      <c r="A3" s="71"/>
      <c r="B3" s="71"/>
      <c r="C3" s="72"/>
      <c r="D3" s="73"/>
      <c r="E3" s="74">
        <v>2015</v>
      </c>
      <c r="F3" s="74">
        <v>2014</v>
      </c>
      <c r="G3" s="74">
        <v>2015</v>
      </c>
      <c r="H3" s="74">
        <v>2014</v>
      </c>
      <c r="I3" s="74">
        <v>2014</v>
      </c>
      <c r="J3" s="74">
        <v>2013</v>
      </c>
      <c r="K3" s="74">
        <v>2012</v>
      </c>
      <c r="L3" s="74">
        <v>2012</v>
      </c>
      <c r="M3" s="74">
        <v>2011</v>
      </c>
      <c r="O3" s="152"/>
    </row>
    <row r="4" spans="1:15" ht="15" x14ac:dyDescent="0.35">
      <c r="A4" s="75"/>
      <c r="B4" s="75"/>
      <c r="C4" s="72"/>
      <c r="D4" s="73"/>
      <c r="E4" s="74" t="s">
        <v>127</v>
      </c>
      <c r="F4" s="74" t="s">
        <v>127</v>
      </c>
      <c r="G4" s="74" t="s">
        <v>126</v>
      </c>
      <c r="H4" s="74" t="s">
        <v>126</v>
      </c>
      <c r="I4" s="74"/>
      <c r="J4" s="74"/>
      <c r="K4" s="74"/>
      <c r="L4" s="74"/>
      <c r="M4" s="74"/>
      <c r="O4" s="102"/>
    </row>
    <row r="5" spans="1:15" ht="15" x14ac:dyDescent="0.35">
      <c r="A5" s="72" t="s">
        <v>8</v>
      </c>
      <c r="B5" s="75"/>
      <c r="C5" s="72"/>
      <c r="D5" s="72" t="s">
        <v>92</v>
      </c>
      <c r="E5" s="76"/>
      <c r="F5" s="76"/>
      <c r="G5" s="76"/>
      <c r="H5" s="76">
        <v>0</v>
      </c>
      <c r="I5" s="76">
        <v>0</v>
      </c>
      <c r="J5" s="76" t="s">
        <v>6</v>
      </c>
      <c r="K5" s="76" t="s">
        <v>6</v>
      </c>
      <c r="L5" s="76"/>
      <c r="M5" s="76"/>
      <c r="O5" s="102"/>
    </row>
    <row r="6" spans="1:15" ht="3.75" customHeight="1" x14ac:dyDescent="0.3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O6" s="102"/>
    </row>
    <row r="7" spans="1:15" ht="15" x14ac:dyDescent="0.35">
      <c r="A7" s="109" t="s">
        <v>9</v>
      </c>
      <c r="B7" s="110"/>
      <c r="C7" s="110"/>
      <c r="D7" s="110"/>
      <c r="E7" s="87">
        <v>8.2095190000000002</v>
      </c>
      <c r="F7" s="61">
        <v>7.115000000000002</v>
      </c>
      <c r="G7" s="87">
        <v>23.224</v>
      </c>
      <c r="H7" s="61">
        <v>20.827000000000002</v>
      </c>
      <c r="I7" s="87">
        <v>28.645</v>
      </c>
      <c r="J7" s="61">
        <v>26.402000000000001</v>
      </c>
      <c r="K7" s="61">
        <v>24.245000000000001</v>
      </c>
      <c r="L7" s="61">
        <v>24.245000000000001</v>
      </c>
      <c r="M7" s="61">
        <v>21.51</v>
      </c>
      <c r="O7" s="102"/>
    </row>
    <row r="8" spans="1:15" ht="15" x14ac:dyDescent="0.35">
      <c r="A8" s="109" t="s">
        <v>10</v>
      </c>
      <c r="B8" s="66"/>
      <c r="C8" s="66"/>
      <c r="D8" s="66"/>
      <c r="E8" s="88">
        <v>-4.787808000000001</v>
      </c>
      <c r="F8" s="62">
        <v>-3.9259999999999997</v>
      </c>
      <c r="G8" s="88">
        <v>-14.618</v>
      </c>
      <c r="H8" s="62">
        <v>-12.46</v>
      </c>
      <c r="I8" s="88">
        <v>-17.255999999999997</v>
      </c>
      <c r="J8" s="62">
        <v>-15.535</v>
      </c>
      <c r="K8" s="62">
        <v>-14.519</v>
      </c>
      <c r="L8" s="62">
        <v>-14.518999999999998</v>
      </c>
      <c r="M8" s="62">
        <v>-13.886000000000001</v>
      </c>
    </row>
    <row r="9" spans="1:15" ht="15" x14ac:dyDescent="0.35">
      <c r="A9" s="109" t="s">
        <v>11</v>
      </c>
      <c r="B9" s="66"/>
      <c r="C9" s="66"/>
      <c r="D9" s="66"/>
      <c r="E9" s="88">
        <v>9.1899999999999898E-3</v>
      </c>
      <c r="F9" s="62">
        <v>1.0999999999999999E-2</v>
      </c>
      <c r="G9" s="88">
        <v>7.3999999999999996E-2</v>
      </c>
      <c r="H9" s="62">
        <v>3.2000000000000001E-2</v>
      </c>
      <c r="I9" s="88">
        <v>4.3999999999999997E-2</v>
      </c>
      <c r="J9" s="62">
        <v>1.2440000000000002</v>
      </c>
      <c r="K9" s="62">
        <v>3.5999999999999997E-2</v>
      </c>
      <c r="L9" s="62">
        <v>3.5999999999999997E-2</v>
      </c>
      <c r="M9" s="62">
        <v>3.1E-2</v>
      </c>
    </row>
    <row r="10" spans="1:15" ht="15" x14ac:dyDescent="0.35">
      <c r="A10" s="109" t="s">
        <v>12</v>
      </c>
      <c r="B10" s="66"/>
      <c r="C10" s="66"/>
      <c r="D10" s="66"/>
      <c r="E10" s="88">
        <v>0</v>
      </c>
      <c r="F10" s="62">
        <v>0</v>
      </c>
      <c r="G10" s="88">
        <v>0</v>
      </c>
      <c r="H10" s="62">
        <v>0</v>
      </c>
      <c r="I10" s="88">
        <v>0</v>
      </c>
      <c r="J10" s="62">
        <v>0</v>
      </c>
      <c r="K10" s="62">
        <v>0</v>
      </c>
      <c r="L10" s="62">
        <v>0</v>
      </c>
      <c r="M10" s="62">
        <v>0</v>
      </c>
    </row>
    <row r="11" spans="1:15" ht="15" x14ac:dyDescent="0.35">
      <c r="A11" s="111" t="s">
        <v>13</v>
      </c>
      <c r="B11" s="70"/>
      <c r="C11" s="70"/>
      <c r="D11" s="70"/>
      <c r="E11" s="89">
        <v>0</v>
      </c>
      <c r="F11" s="63">
        <v>0</v>
      </c>
      <c r="G11" s="89">
        <v>0</v>
      </c>
      <c r="H11" s="63">
        <v>0</v>
      </c>
      <c r="I11" s="89">
        <v>0</v>
      </c>
      <c r="J11" s="63">
        <v>0</v>
      </c>
      <c r="K11" s="63">
        <v>0</v>
      </c>
      <c r="L11" s="63">
        <v>0</v>
      </c>
      <c r="M11" s="63">
        <v>0</v>
      </c>
    </row>
    <row r="12" spans="1:15" x14ac:dyDescent="0.3">
      <c r="A12" s="112" t="s">
        <v>0</v>
      </c>
      <c r="B12" s="112"/>
      <c r="C12" s="112"/>
      <c r="D12" s="112"/>
      <c r="E12" s="87">
        <f t="shared" ref="E12:M12" si="0">SUM(E7:E11)</f>
        <v>3.4309009999999991</v>
      </c>
      <c r="F12" s="60">
        <f t="shared" si="0"/>
        <v>3.2000000000000024</v>
      </c>
      <c r="G12" s="87">
        <f t="shared" si="0"/>
        <v>8.68</v>
      </c>
      <c r="H12" s="61">
        <f t="shared" si="0"/>
        <v>8.3990000000000009</v>
      </c>
      <c r="I12" s="87">
        <f t="shared" si="0"/>
        <v>11.433000000000003</v>
      </c>
      <c r="J12" s="65">
        <f t="shared" si="0"/>
        <v>12.111000000000001</v>
      </c>
      <c r="K12" s="65">
        <f t="shared" si="0"/>
        <v>9.7620000000000005</v>
      </c>
      <c r="L12" s="65">
        <f t="shared" si="0"/>
        <v>9.7620000000000022</v>
      </c>
      <c r="M12" s="65">
        <f t="shared" si="0"/>
        <v>7.6550000000000002</v>
      </c>
    </row>
    <row r="13" spans="1:15" ht="15" x14ac:dyDescent="0.35">
      <c r="A13" s="111" t="s">
        <v>70</v>
      </c>
      <c r="B13" s="70"/>
      <c r="C13" s="70"/>
      <c r="D13" s="70"/>
      <c r="E13" s="89">
        <v>-0.52700000000000014</v>
      </c>
      <c r="F13" s="63">
        <v>-0.54800000000000004</v>
      </c>
      <c r="G13" s="89">
        <v>-1.5230000000000001</v>
      </c>
      <c r="H13" s="63">
        <v>-1.49</v>
      </c>
      <c r="I13" s="89">
        <v>-2.0369999999999999</v>
      </c>
      <c r="J13" s="63">
        <v>-2.0619999999999998</v>
      </c>
      <c r="K13" s="63">
        <v>-1.7629999999999999</v>
      </c>
      <c r="L13" s="63">
        <v>-1.7629999999999999</v>
      </c>
      <c r="M13" s="63">
        <v>-1.5860000000000001</v>
      </c>
    </row>
    <row r="14" spans="1:15" x14ac:dyDescent="0.3">
      <c r="A14" s="112" t="s">
        <v>1</v>
      </c>
      <c r="B14" s="112"/>
      <c r="C14" s="112"/>
      <c r="D14" s="112"/>
      <c r="E14" s="87">
        <f t="shared" ref="E14:M14" si="1">SUM(E12:E13)</f>
        <v>2.903900999999999</v>
      </c>
      <c r="F14" s="60">
        <f t="shared" si="1"/>
        <v>2.6520000000000024</v>
      </c>
      <c r="G14" s="87">
        <f t="shared" si="1"/>
        <v>7.157</v>
      </c>
      <c r="H14" s="61">
        <f t="shared" si="1"/>
        <v>6.9090000000000007</v>
      </c>
      <c r="I14" s="87">
        <f t="shared" si="1"/>
        <v>9.3960000000000043</v>
      </c>
      <c r="J14" s="65">
        <f t="shared" si="1"/>
        <v>10.049000000000001</v>
      </c>
      <c r="K14" s="65">
        <f t="shared" si="1"/>
        <v>7.9990000000000006</v>
      </c>
      <c r="L14" s="65">
        <f t="shared" si="1"/>
        <v>7.9990000000000023</v>
      </c>
      <c r="M14" s="65">
        <f t="shared" si="1"/>
        <v>6.069</v>
      </c>
    </row>
    <row r="15" spans="1:15" ht="15" x14ac:dyDescent="0.35">
      <c r="A15" s="109" t="s">
        <v>15</v>
      </c>
      <c r="B15" s="113"/>
      <c r="C15" s="113"/>
      <c r="D15" s="113"/>
      <c r="E15" s="88">
        <v>-0.105</v>
      </c>
      <c r="F15" s="62">
        <v>3.3999999999999975E-2</v>
      </c>
      <c r="G15" s="88">
        <v>-0.108</v>
      </c>
      <c r="H15" s="62">
        <v>-0.17100000000000001</v>
      </c>
      <c r="I15" s="88">
        <v>-0.17299999999999999</v>
      </c>
      <c r="J15" s="62">
        <v>-0.54100000000000004</v>
      </c>
      <c r="K15" s="62">
        <v>-0.55400000000000005</v>
      </c>
      <c r="L15" s="62">
        <v>-1.873</v>
      </c>
      <c r="M15" s="62">
        <v>-1.669</v>
      </c>
    </row>
    <row r="16" spans="1:15" ht="15" x14ac:dyDescent="0.35">
      <c r="A16" s="111" t="s">
        <v>16</v>
      </c>
      <c r="B16" s="70"/>
      <c r="C16" s="70"/>
      <c r="D16" s="70"/>
      <c r="E16" s="89">
        <v>0</v>
      </c>
      <c r="F16" s="63">
        <v>0</v>
      </c>
      <c r="G16" s="89">
        <v>0</v>
      </c>
      <c r="H16" s="63">
        <v>0</v>
      </c>
      <c r="I16" s="89">
        <v>0</v>
      </c>
      <c r="J16" s="63">
        <v>0</v>
      </c>
      <c r="K16" s="63">
        <v>0</v>
      </c>
      <c r="L16" s="63">
        <v>0</v>
      </c>
      <c r="M16" s="63">
        <v>0</v>
      </c>
    </row>
    <row r="17" spans="1:13" x14ac:dyDescent="0.3">
      <c r="A17" s="112" t="s">
        <v>2</v>
      </c>
      <c r="B17" s="112"/>
      <c r="C17" s="112"/>
      <c r="D17" s="112"/>
      <c r="E17" s="87">
        <f t="shared" ref="E17:M17" si="2">SUM(E14:E16)</f>
        <v>2.798900999999999</v>
      </c>
      <c r="F17" s="60">
        <f t="shared" si="2"/>
        <v>2.6860000000000022</v>
      </c>
      <c r="G17" s="87">
        <f t="shared" si="2"/>
        <v>7.0490000000000004</v>
      </c>
      <c r="H17" s="61">
        <f t="shared" si="2"/>
        <v>6.7380000000000004</v>
      </c>
      <c r="I17" s="87">
        <f t="shared" si="2"/>
        <v>9.2230000000000043</v>
      </c>
      <c r="J17" s="65">
        <f t="shared" si="2"/>
        <v>9.5080000000000009</v>
      </c>
      <c r="K17" s="65">
        <f t="shared" si="2"/>
        <v>7.4450000000000003</v>
      </c>
      <c r="L17" s="65">
        <f t="shared" si="2"/>
        <v>6.1260000000000021</v>
      </c>
      <c r="M17" s="65">
        <f t="shared" si="2"/>
        <v>4.4000000000000004</v>
      </c>
    </row>
    <row r="18" spans="1:13" ht="15" x14ac:dyDescent="0.35">
      <c r="A18" s="109" t="s">
        <v>17</v>
      </c>
      <c r="B18" s="66"/>
      <c r="C18" s="66"/>
      <c r="D18" s="66"/>
      <c r="E18" s="88">
        <v>2.9669999999999992E-3</v>
      </c>
      <c r="F18" s="62">
        <v>3.0000000000000001E-3</v>
      </c>
      <c r="G18" s="88">
        <v>1.0999999999999999E-2</v>
      </c>
      <c r="H18" s="62">
        <v>3.0000000000000001E-3</v>
      </c>
      <c r="I18" s="88">
        <v>1.0999999999999999E-2</v>
      </c>
      <c r="J18" s="62">
        <v>0.01</v>
      </c>
      <c r="K18" s="62">
        <v>0</v>
      </c>
      <c r="L18" s="62">
        <v>2.5000000000000001E-2</v>
      </c>
      <c r="M18" s="62">
        <v>4.3999999999999997E-2</v>
      </c>
    </row>
    <row r="19" spans="1:13" ht="15" x14ac:dyDescent="0.35">
      <c r="A19" s="111" t="s">
        <v>18</v>
      </c>
      <c r="B19" s="70"/>
      <c r="C19" s="70"/>
      <c r="D19" s="70"/>
      <c r="E19" s="89">
        <v>-0.29369299999999998</v>
      </c>
      <c r="F19" s="63">
        <v>-0.56400000000000006</v>
      </c>
      <c r="G19" s="89">
        <v>-1.19</v>
      </c>
      <c r="H19" s="63">
        <v>-1.706</v>
      </c>
      <c r="I19" s="89">
        <v>-1.8220000000000001</v>
      </c>
      <c r="J19" s="63">
        <v>-2.859</v>
      </c>
      <c r="K19" s="63">
        <v>-2</v>
      </c>
      <c r="L19" s="63">
        <v>-1.3380000000000001</v>
      </c>
      <c r="M19" s="63">
        <v>-1.161</v>
      </c>
    </row>
    <row r="20" spans="1:13" x14ac:dyDescent="0.3">
      <c r="A20" s="112" t="s">
        <v>3</v>
      </c>
      <c r="B20" s="112"/>
      <c r="C20" s="112"/>
      <c r="D20" s="112"/>
      <c r="E20" s="87">
        <f t="shared" ref="E20:M20" si="3">SUM(E17:E19)</f>
        <v>2.5081749999999987</v>
      </c>
      <c r="F20" s="60">
        <f t="shared" si="3"/>
        <v>2.1250000000000022</v>
      </c>
      <c r="G20" s="87">
        <f t="shared" si="3"/>
        <v>5.870000000000001</v>
      </c>
      <c r="H20" s="61">
        <f t="shared" si="3"/>
        <v>5.0350000000000001</v>
      </c>
      <c r="I20" s="87">
        <f t="shared" si="3"/>
        <v>7.4120000000000035</v>
      </c>
      <c r="J20" s="65">
        <f t="shared" si="3"/>
        <v>6.6590000000000007</v>
      </c>
      <c r="K20" s="65">
        <f t="shared" si="3"/>
        <v>5.4450000000000003</v>
      </c>
      <c r="L20" s="65">
        <f t="shared" si="3"/>
        <v>4.8130000000000024</v>
      </c>
      <c r="M20" s="65">
        <f t="shared" si="3"/>
        <v>3.2829999999999999</v>
      </c>
    </row>
    <row r="21" spans="1:13" ht="15" x14ac:dyDescent="0.35">
      <c r="A21" s="109" t="s">
        <v>19</v>
      </c>
      <c r="B21" s="66"/>
      <c r="C21" s="66"/>
      <c r="D21" s="66"/>
      <c r="E21" s="88">
        <v>-0.496</v>
      </c>
      <c r="F21" s="62">
        <v>-0.53600000000000003</v>
      </c>
      <c r="G21" s="88">
        <v>-1.3169999999999999</v>
      </c>
      <c r="H21" s="62">
        <v>-1.028</v>
      </c>
      <c r="I21" s="88">
        <v>-1.206</v>
      </c>
      <c r="J21" s="62">
        <v>-1.6520000000000001</v>
      </c>
      <c r="K21" s="62">
        <v>0</v>
      </c>
      <c r="L21" s="62">
        <v>-1.294</v>
      </c>
      <c r="M21" s="62">
        <v>-0.99299999999999988</v>
      </c>
    </row>
    <row r="22" spans="1:13" ht="15" x14ac:dyDescent="0.35">
      <c r="A22" s="111" t="s">
        <v>75</v>
      </c>
      <c r="B22" s="114"/>
      <c r="C22" s="114"/>
      <c r="D22" s="114"/>
      <c r="E22" s="89">
        <v>0</v>
      </c>
      <c r="F22" s="63">
        <v>0</v>
      </c>
      <c r="G22" s="89">
        <v>0</v>
      </c>
      <c r="H22" s="63">
        <v>0</v>
      </c>
      <c r="I22" s="89">
        <v>0</v>
      </c>
      <c r="J22" s="63">
        <v>0</v>
      </c>
      <c r="K22" s="63">
        <v>0</v>
      </c>
      <c r="L22" s="63">
        <v>0</v>
      </c>
      <c r="M22" s="63">
        <v>0</v>
      </c>
    </row>
    <row r="23" spans="1:13" ht="15" x14ac:dyDescent="0.35">
      <c r="A23" s="115" t="s">
        <v>20</v>
      </c>
      <c r="B23" s="116"/>
      <c r="C23" s="116"/>
      <c r="D23" s="116"/>
      <c r="E23" s="87">
        <f t="shared" ref="E23:M23" si="4">SUM(E20:E22)</f>
        <v>2.0121749999999987</v>
      </c>
      <c r="F23" s="60">
        <f t="shared" si="4"/>
        <v>1.5890000000000022</v>
      </c>
      <c r="G23" s="87">
        <f t="shared" si="4"/>
        <v>4.5530000000000008</v>
      </c>
      <c r="H23" s="61">
        <f t="shared" si="4"/>
        <v>4.0069999999999997</v>
      </c>
      <c r="I23" s="87">
        <f t="shared" si="4"/>
        <v>6.2060000000000031</v>
      </c>
      <c r="J23" s="65">
        <f t="shared" si="4"/>
        <v>5.0070000000000006</v>
      </c>
      <c r="K23" s="65">
        <f t="shared" si="4"/>
        <v>5.4450000000000003</v>
      </c>
      <c r="L23" s="65">
        <f t="shared" si="4"/>
        <v>3.5190000000000023</v>
      </c>
      <c r="M23" s="65">
        <f t="shared" si="4"/>
        <v>2.29</v>
      </c>
    </row>
    <row r="24" spans="1:13" ht="15" x14ac:dyDescent="0.35">
      <c r="A24" s="109" t="s">
        <v>21</v>
      </c>
      <c r="B24" s="66"/>
      <c r="C24" s="66"/>
      <c r="D24" s="66"/>
      <c r="E24" s="88">
        <v>2.0121749999999983</v>
      </c>
      <c r="F24" s="62">
        <v>1.5890000000000022</v>
      </c>
      <c r="G24" s="88">
        <v>4.5529999999999999</v>
      </c>
      <c r="H24" s="62">
        <v>4.0070000000000032</v>
      </c>
      <c r="I24" s="88">
        <v>6.2060000000000031</v>
      </c>
      <c r="J24" s="62">
        <v>5.0069999999999997</v>
      </c>
      <c r="K24" s="62">
        <v>5.4450000000000021</v>
      </c>
      <c r="L24" s="62">
        <v>3.5189999999999984</v>
      </c>
      <c r="M24" s="62">
        <v>2.2900000000000018</v>
      </c>
    </row>
    <row r="25" spans="1:13" ht="15" x14ac:dyDescent="0.35">
      <c r="A25" s="109" t="s">
        <v>77</v>
      </c>
      <c r="B25" s="66"/>
      <c r="C25" s="66"/>
      <c r="D25" s="66"/>
      <c r="E25" s="88">
        <v>0</v>
      </c>
      <c r="F25" s="62">
        <v>0</v>
      </c>
      <c r="G25" s="88">
        <v>0</v>
      </c>
      <c r="H25" s="62">
        <v>0</v>
      </c>
      <c r="I25" s="88">
        <v>0</v>
      </c>
      <c r="J25" s="62">
        <v>0</v>
      </c>
      <c r="K25" s="62">
        <v>0</v>
      </c>
      <c r="L25" s="62">
        <v>0</v>
      </c>
      <c r="M25" s="62">
        <v>0</v>
      </c>
    </row>
    <row r="26" spans="1:13" ht="15" x14ac:dyDescent="0.35">
      <c r="A26" s="145"/>
      <c r="B26" s="145"/>
      <c r="C26" s="145"/>
      <c r="D26" s="145"/>
      <c r="E26" s="146"/>
      <c r="F26" s="147"/>
      <c r="G26" s="146"/>
      <c r="H26" s="147"/>
      <c r="I26" s="146"/>
      <c r="J26" s="147"/>
      <c r="K26" s="147"/>
      <c r="L26" s="147"/>
      <c r="M26" s="147"/>
    </row>
    <row r="27" spans="1:13" ht="15" x14ac:dyDescent="0.35">
      <c r="A27" s="143" t="s">
        <v>80</v>
      </c>
      <c r="B27" s="66"/>
      <c r="C27" s="66"/>
      <c r="D27" s="66"/>
      <c r="E27" s="88">
        <v>-9.240000000000001E-2</v>
      </c>
      <c r="F27" s="62">
        <v>-9.5999999999999988E-2</v>
      </c>
      <c r="G27" s="88">
        <v>-0.22550000000000001</v>
      </c>
      <c r="H27" s="62">
        <v>-0.14599999999999999</v>
      </c>
      <c r="I27" s="88">
        <v>-0.20399999999999999</v>
      </c>
      <c r="J27" s="62">
        <v>1.3740000000000001</v>
      </c>
      <c r="K27" s="62">
        <v>0</v>
      </c>
      <c r="L27" s="62">
        <v>0</v>
      </c>
      <c r="M27" s="62">
        <v>0</v>
      </c>
    </row>
    <row r="28" spans="1:13" ht="15" x14ac:dyDescent="0.35">
      <c r="A28" s="144" t="s">
        <v>81</v>
      </c>
      <c r="B28" s="145"/>
      <c r="C28" s="145"/>
      <c r="D28" s="145"/>
      <c r="E28" s="182">
        <f t="shared" ref="E28:M28" si="5">E14-E27</f>
        <v>2.996300999999999</v>
      </c>
      <c r="F28" s="183">
        <f t="shared" si="5"/>
        <v>2.7480000000000024</v>
      </c>
      <c r="G28" s="182">
        <f t="shared" si="5"/>
        <v>7.3825000000000003</v>
      </c>
      <c r="H28" s="183">
        <f t="shared" si="5"/>
        <v>7.0550000000000006</v>
      </c>
      <c r="I28" s="182">
        <f t="shared" si="5"/>
        <v>9.600000000000005</v>
      </c>
      <c r="J28" s="183">
        <f t="shared" si="5"/>
        <v>8.6750000000000007</v>
      </c>
      <c r="K28" s="183">
        <f t="shared" si="5"/>
        <v>7.9990000000000006</v>
      </c>
      <c r="L28" s="183">
        <f t="shared" si="5"/>
        <v>7.9990000000000023</v>
      </c>
      <c r="M28" s="183">
        <f t="shared" si="5"/>
        <v>6.069</v>
      </c>
    </row>
    <row r="29" spans="1:13" ht="15" x14ac:dyDescent="0.35">
      <c r="A29" s="109"/>
      <c r="B29" s="66"/>
      <c r="C29" s="66"/>
      <c r="D29" s="66"/>
      <c r="E29" s="20"/>
      <c r="F29" s="20"/>
      <c r="G29" s="20"/>
      <c r="H29" s="20"/>
      <c r="I29" s="20"/>
      <c r="J29" s="20"/>
      <c r="K29" s="20"/>
      <c r="L29" s="20"/>
      <c r="M29" s="20"/>
    </row>
    <row r="30" spans="1:13" ht="15" x14ac:dyDescent="0.35">
      <c r="A30" s="71"/>
      <c r="B30" s="71"/>
      <c r="C30" s="72"/>
      <c r="D30" s="73"/>
      <c r="E30" s="74">
        <v>2015</v>
      </c>
      <c r="F30" s="74">
        <v>2014</v>
      </c>
      <c r="G30" s="74">
        <v>2015</v>
      </c>
      <c r="H30" s="74">
        <v>2014</v>
      </c>
      <c r="I30" s="74">
        <v>2014</v>
      </c>
      <c r="J30" s="74">
        <v>2013</v>
      </c>
      <c r="K30" s="74">
        <v>2012</v>
      </c>
      <c r="L30" s="74">
        <v>2012</v>
      </c>
      <c r="M30" s="74">
        <v>2011</v>
      </c>
    </row>
    <row r="31" spans="1:13" ht="15" x14ac:dyDescent="0.35">
      <c r="A31" s="75"/>
      <c r="B31" s="75"/>
      <c r="C31" s="72"/>
      <c r="D31" s="73"/>
      <c r="E31" s="77" t="s">
        <v>127</v>
      </c>
      <c r="F31" s="77" t="s">
        <v>127</v>
      </c>
      <c r="G31" s="77" t="s">
        <v>126</v>
      </c>
      <c r="H31" s="77" t="s">
        <v>126</v>
      </c>
      <c r="I31" s="77"/>
      <c r="J31" s="77"/>
      <c r="K31" s="77"/>
      <c r="L31" s="77"/>
      <c r="M31" s="77"/>
    </row>
    <row r="32" spans="1:13" ht="15" x14ac:dyDescent="0.35">
      <c r="A32" s="72" t="s">
        <v>74</v>
      </c>
      <c r="B32" s="78"/>
      <c r="C32" s="72"/>
      <c r="D32" s="72"/>
      <c r="E32" s="79"/>
      <c r="F32" s="79"/>
      <c r="G32" s="79"/>
      <c r="H32" s="79"/>
      <c r="I32" s="79"/>
      <c r="J32" s="79"/>
      <c r="K32" s="79"/>
      <c r="L32" s="79"/>
      <c r="M32" s="79"/>
    </row>
    <row r="33" spans="1:13" ht="3" customHeight="1" x14ac:dyDescent="0.35">
      <c r="A33" s="109"/>
      <c r="B33" s="69"/>
      <c r="C33" s="69"/>
      <c r="D33" s="69"/>
      <c r="E33" s="67"/>
      <c r="F33" s="67"/>
      <c r="G33" s="67"/>
      <c r="H33" s="67"/>
      <c r="I33" s="67"/>
      <c r="J33" s="67"/>
      <c r="K33" s="67"/>
      <c r="L33" s="67"/>
      <c r="M33" s="67"/>
    </row>
    <row r="34" spans="1:13" ht="15" customHeight="1" x14ac:dyDescent="0.35">
      <c r="A34" s="109" t="s">
        <v>4</v>
      </c>
      <c r="B34" s="117"/>
      <c r="C34" s="117"/>
      <c r="D34" s="117"/>
      <c r="E34" s="88"/>
      <c r="F34" s="62"/>
      <c r="G34" s="88">
        <v>83.834000000000003</v>
      </c>
      <c r="H34" s="62">
        <v>82.881</v>
      </c>
      <c r="I34" s="88">
        <v>82.881</v>
      </c>
      <c r="J34" s="62">
        <v>82.881</v>
      </c>
      <c r="K34" s="62">
        <v>0</v>
      </c>
      <c r="L34" s="62">
        <v>23.390999999999998</v>
      </c>
      <c r="M34" s="62">
        <v>23.390999999999998</v>
      </c>
    </row>
    <row r="35" spans="1:13" ht="15" customHeight="1" x14ac:dyDescent="0.35">
      <c r="A35" s="109" t="s">
        <v>22</v>
      </c>
      <c r="B35" s="110"/>
      <c r="C35" s="110"/>
      <c r="D35" s="110"/>
      <c r="E35" s="88"/>
      <c r="F35" s="62"/>
      <c r="G35" s="88">
        <v>1.9230969999999998</v>
      </c>
      <c r="H35" s="62">
        <v>0.13200000000000001</v>
      </c>
      <c r="I35" s="88">
        <v>0.14000000000000001</v>
      </c>
      <c r="J35" s="62">
        <v>0.40400000000000003</v>
      </c>
      <c r="K35" s="62">
        <v>0</v>
      </c>
      <c r="L35" s="62">
        <v>11.701000000000001</v>
      </c>
      <c r="M35" s="62">
        <v>13.528</v>
      </c>
    </row>
    <row r="36" spans="1:13" ht="15" customHeight="1" x14ac:dyDescent="0.35">
      <c r="A36" s="109" t="s">
        <v>23</v>
      </c>
      <c r="B36" s="110"/>
      <c r="C36" s="110"/>
      <c r="D36" s="110"/>
      <c r="E36" s="88"/>
      <c r="F36" s="62"/>
      <c r="G36" s="155">
        <v>6.014742</v>
      </c>
      <c r="H36" s="62">
        <v>5.734</v>
      </c>
      <c r="I36" s="88">
        <v>5.6180000000000003</v>
      </c>
      <c r="J36" s="62">
        <v>5.476</v>
      </c>
      <c r="K36" s="62">
        <v>0</v>
      </c>
      <c r="L36" s="62">
        <v>6.0949999999999998</v>
      </c>
      <c r="M36" s="62">
        <v>5.1539999999999999</v>
      </c>
    </row>
    <row r="37" spans="1:13" ht="15" customHeight="1" x14ac:dyDescent="0.35">
      <c r="A37" s="109" t="s">
        <v>24</v>
      </c>
      <c r="B37" s="110"/>
      <c r="C37" s="110"/>
      <c r="D37" s="110"/>
      <c r="E37" s="88"/>
      <c r="F37" s="62"/>
      <c r="G37" s="88">
        <v>0</v>
      </c>
      <c r="H37" s="62">
        <v>0</v>
      </c>
      <c r="I37" s="88">
        <v>0</v>
      </c>
      <c r="J37" s="62">
        <v>0</v>
      </c>
      <c r="K37" s="62">
        <v>0</v>
      </c>
      <c r="L37" s="62">
        <v>0</v>
      </c>
      <c r="M37" s="62">
        <v>0</v>
      </c>
    </row>
    <row r="38" spans="1:13" ht="15" customHeight="1" x14ac:dyDescent="0.35">
      <c r="A38" s="111" t="s">
        <v>25</v>
      </c>
      <c r="B38" s="70"/>
      <c r="C38" s="70"/>
      <c r="D38" s="70"/>
      <c r="E38" s="89"/>
      <c r="F38" s="63"/>
      <c r="G38" s="89">
        <v>0.93077200000000004</v>
      </c>
      <c r="H38" s="63">
        <v>4.0000000000000001E-3</v>
      </c>
      <c r="I38" s="89">
        <v>0</v>
      </c>
      <c r="J38" s="63">
        <v>5.0000000000000001E-3</v>
      </c>
      <c r="K38" s="63">
        <v>0</v>
      </c>
      <c r="L38" s="63">
        <v>5.0000000000000001E-3</v>
      </c>
      <c r="M38" s="63">
        <v>0.184</v>
      </c>
    </row>
    <row r="39" spans="1:13" ht="15" customHeight="1" x14ac:dyDescent="0.35">
      <c r="A39" s="106" t="s">
        <v>26</v>
      </c>
      <c r="B39" s="112"/>
      <c r="C39" s="112"/>
      <c r="D39" s="112"/>
      <c r="E39" s="87"/>
      <c r="F39" s="60"/>
      <c r="G39" s="87">
        <f>SUM(G34:G38)</f>
        <v>92.702611000000005</v>
      </c>
      <c r="H39" s="60">
        <f>SUM(H34:H38)</f>
        <v>88.751000000000005</v>
      </c>
      <c r="I39" s="87">
        <f>SUM(I34:I38)</f>
        <v>88.638999999999996</v>
      </c>
      <c r="J39" s="65">
        <f>SUM(J34:J38)</f>
        <v>88.765999999999991</v>
      </c>
      <c r="K39" s="65" t="s">
        <v>7</v>
      </c>
      <c r="L39" s="65">
        <f>SUM(L34:L38)</f>
        <v>41.192</v>
      </c>
      <c r="M39" s="65">
        <f>SUM(M34:M38)</f>
        <v>42.256999999999991</v>
      </c>
    </row>
    <row r="40" spans="1:13" ht="15" customHeight="1" x14ac:dyDescent="0.35">
      <c r="A40" s="109" t="s">
        <v>27</v>
      </c>
      <c r="B40" s="66"/>
      <c r="C40" s="66"/>
      <c r="D40" s="66"/>
      <c r="E40" s="88"/>
      <c r="F40" s="62"/>
      <c r="G40" s="88">
        <v>2.0778999999999999E-2</v>
      </c>
      <c r="H40" s="62">
        <v>2.1999999999999999E-2</v>
      </c>
      <c r="I40" s="88">
        <v>2.1000000000000001E-2</v>
      </c>
      <c r="J40" s="62">
        <v>2.4E-2</v>
      </c>
      <c r="K40" s="62">
        <v>0</v>
      </c>
      <c r="L40" s="62">
        <v>3.5000000000000003E-2</v>
      </c>
      <c r="M40" s="62">
        <v>9.1999999999999998E-2</v>
      </c>
    </row>
    <row r="41" spans="1:13" ht="15" customHeight="1" x14ac:dyDescent="0.35">
      <c r="A41" s="109" t="s">
        <v>28</v>
      </c>
      <c r="B41" s="66"/>
      <c r="C41" s="66"/>
      <c r="D41" s="66"/>
      <c r="E41" s="88"/>
      <c r="F41" s="62"/>
      <c r="G41" s="88">
        <v>0</v>
      </c>
      <c r="H41" s="62">
        <v>0</v>
      </c>
      <c r="I41" s="88">
        <v>0</v>
      </c>
      <c r="J41" s="62">
        <v>0</v>
      </c>
      <c r="K41" s="62">
        <v>0</v>
      </c>
      <c r="L41" s="62">
        <v>0</v>
      </c>
      <c r="M41" s="62">
        <v>2.9000000000000001E-2</v>
      </c>
    </row>
    <row r="42" spans="1:13" ht="15" customHeight="1" x14ac:dyDescent="0.35">
      <c r="A42" s="109" t="s">
        <v>29</v>
      </c>
      <c r="B42" s="66"/>
      <c r="C42" s="66"/>
      <c r="D42" s="66"/>
      <c r="E42" s="88"/>
      <c r="F42" s="62"/>
      <c r="G42" s="88">
        <v>2.8142830000000001</v>
      </c>
      <c r="H42" s="62">
        <v>2.4380000000000002</v>
      </c>
      <c r="I42" s="88">
        <v>3.6220000000000003</v>
      </c>
      <c r="J42" s="62">
        <v>2.8929999999999998</v>
      </c>
      <c r="K42" s="62">
        <v>0</v>
      </c>
      <c r="L42" s="62">
        <v>2.3639999999999999</v>
      </c>
      <c r="M42" s="62">
        <v>1.5680000000000001</v>
      </c>
    </row>
    <row r="43" spans="1:13" ht="15" customHeight="1" x14ac:dyDescent="0.35">
      <c r="A43" s="109" t="s">
        <v>30</v>
      </c>
      <c r="B43" s="66"/>
      <c r="C43" s="66"/>
      <c r="D43" s="66"/>
      <c r="E43" s="88"/>
      <c r="F43" s="62"/>
      <c r="G43" s="88">
        <v>8.8043119999999995</v>
      </c>
      <c r="H43" s="62">
        <v>7.1420000000000003</v>
      </c>
      <c r="I43" s="88">
        <v>5.8940000000000001</v>
      </c>
      <c r="J43" s="62">
        <v>3.7269999999999999</v>
      </c>
      <c r="K43" s="62">
        <v>0</v>
      </c>
      <c r="L43" s="62">
        <v>3.3410000000000002</v>
      </c>
      <c r="M43" s="62">
        <v>3.863</v>
      </c>
    </row>
    <row r="44" spans="1:13" ht="15" customHeight="1" x14ac:dyDescent="0.35">
      <c r="A44" s="111" t="s">
        <v>31</v>
      </c>
      <c r="B44" s="70"/>
      <c r="C44" s="70"/>
      <c r="D44" s="70"/>
      <c r="E44" s="89"/>
      <c r="F44" s="63"/>
      <c r="G44" s="89">
        <v>0</v>
      </c>
      <c r="H44" s="63">
        <v>0</v>
      </c>
      <c r="I44" s="89">
        <v>0</v>
      </c>
      <c r="J44" s="63">
        <v>0</v>
      </c>
      <c r="K44" s="63">
        <v>0</v>
      </c>
      <c r="L44" s="63">
        <v>0</v>
      </c>
      <c r="M44" s="63">
        <v>0</v>
      </c>
    </row>
    <row r="45" spans="1:13" ht="15" customHeight="1" x14ac:dyDescent="0.35">
      <c r="A45" s="118" t="s">
        <v>32</v>
      </c>
      <c r="B45" s="81"/>
      <c r="C45" s="81"/>
      <c r="D45" s="81"/>
      <c r="E45" s="94"/>
      <c r="F45" s="64"/>
      <c r="G45" s="94">
        <f>SUM(G40:G44)</f>
        <v>11.639374</v>
      </c>
      <c r="H45" s="64">
        <f>SUM(H40:H44)</f>
        <v>9.6020000000000003</v>
      </c>
      <c r="I45" s="94">
        <f>SUM(I40:I44)</f>
        <v>9.5370000000000008</v>
      </c>
      <c r="J45" s="134">
        <f>SUM(J40:J44)</f>
        <v>6.6440000000000001</v>
      </c>
      <c r="K45" s="134" t="s">
        <v>7</v>
      </c>
      <c r="L45" s="134">
        <f>SUM(L40:L44)</f>
        <v>5.74</v>
      </c>
      <c r="M45" s="134">
        <f>SUM(M40:M44)</f>
        <v>5.5519999999999996</v>
      </c>
    </row>
    <row r="46" spans="1:13" ht="15" customHeight="1" x14ac:dyDescent="0.35">
      <c r="A46" s="106" t="s">
        <v>33</v>
      </c>
      <c r="B46" s="82"/>
      <c r="C46" s="82"/>
      <c r="D46" s="82"/>
      <c r="E46" s="87"/>
      <c r="F46" s="60"/>
      <c r="G46" s="87">
        <f>G39+G45</f>
        <v>104.34198500000001</v>
      </c>
      <c r="H46" s="60">
        <f>H39+H45</f>
        <v>98.353000000000009</v>
      </c>
      <c r="I46" s="87">
        <f>I39+I45</f>
        <v>98.176000000000002</v>
      </c>
      <c r="J46" s="65">
        <f>J39+J45</f>
        <v>95.41</v>
      </c>
      <c r="K46" s="65" t="s">
        <v>7</v>
      </c>
      <c r="L46" s="65">
        <f>L39+L45</f>
        <v>46.932000000000002</v>
      </c>
      <c r="M46" s="65">
        <f>M39+M45</f>
        <v>47.80899999999999</v>
      </c>
    </row>
    <row r="47" spans="1:13" ht="15" customHeight="1" x14ac:dyDescent="0.35">
      <c r="A47" s="109" t="s">
        <v>34</v>
      </c>
      <c r="B47" s="66"/>
      <c r="C47" s="66"/>
      <c r="D47" s="66"/>
      <c r="E47" s="88"/>
      <c r="F47" s="62"/>
      <c r="G47" s="88">
        <v>61.051000000000002</v>
      </c>
      <c r="H47" s="62">
        <v>54.298999999999999</v>
      </c>
      <c r="I47" s="88">
        <v>56.497999999999998</v>
      </c>
      <c r="J47" s="62">
        <v>50.292000000000002</v>
      </c>
      <c r="K47" s="62">
        <v>0</v>
      </c>
      <c r="L47" s="62">
        <v>15.757999999999999</v>
      </c>
      <c r="M47" s="159">
        <v>12.736000000000001</v>
      </c>
    </row>
    <row r="48" spans="1:13" ht="15" customHeight="1" x14ac:dyDescent="0.35">
      <c r="A48" s="109" t="s">
        <v>76</v>
      </c>
      <c r="B48" s="66"/>
      <c r="C48" s="66"/>
      <c r="D48" s="66"/>
      <c r="E48" s="88"/>
      <c r="F48" s="62"/>
      <c r="G48" s="88">
        <v>0</v>
      </c>
      <c r="H48" s="62">
        <v>0</v>
      </c>
      <c r="I48" s="88">
        <v>0</v>
      </c>
      <c r="J48" s="62">
        <v>0</v>
      </c>
      <c r="K48" s="62">
        <v>0</v>
      </c>
      <c r="L48" s="62">
        <v>0</v>
      </c>
      <c r="M48" s="62">
        <v>0</v>
      </c>
    </row>
    <row r="49" spans="1:13" ht="15" customHeight="1" x14ac:dyDescent="0.35">
      <c r="A49" s="109" t="s">
        <v>35</v>
      </c>
      <c r="B49" s="66"/>
      <c r="C49" s="66"/>
      <c r="D49" s="66"/>
      <c r="E49" s="88"/>
      <c r="F49" s="62"/>
      <c r="G49" s="88">
        <v>0</v>
      </c>
      <c r="H49" s="62">
        <v>0</v>
      </c>
      <c r="I49" s="88">
        <v>0</v>
      </c>
      <c r="J49" s="62">
        <v>0</v>
      </c>
      <c r="K49" s="62">
        <v>0</v>
      </c>
      <c r="L49" s="62">
        <v>0</v>
      </c>
      <c r="M49" s="62">
        <v>0</v>
      </c>
    </row>
    <row r="50" spans="1:13" ht="15" customHeight="1" x14ac:dyDescent="0.35">
      <c r="A50" s="109" t="s">
        <v>36</v>
      </c>
      <c r="B50" s="66"/>
      <c r="C50" s="66"/>
      <c r="D50" s="66"/>
      <c r="E50" s="88"/>
      <c r="F50" s="62"/>
      <c r="G50" s="88">
        <v>0.62285400000000002</v>
      </c>
      <c r="H50" s="62">
        <v>0.309</v>
      </c>
      <c r="I50" s="88">
        <v>0.27</v>
      </c>
      <c r="J50" s="62">
        <v>0.248</v>
      </c>
      <c r="K50" s="62">
        <v>0</v>
      </c>
      <c r="L50" s="62">
        <v>3.1549999999999998</v>
      </c>
      <c r="M50" s="62">
        <v>3.5059999999999998</v>
      </c>
    </row>
    <row r="51" spans="1:13" ht="15" customHeight="1" x14ac:dyDescent="0.35">
      <c r="A51" s="109" t="s">
        <v>37</v>
      </c>
      <c r="B51" s="66"/>
      <c r="C51" s="66"/>
      <c r="D51" s="66"/>
      <c r="E51" s="88"/>
      <c r="F51" s="62"/>
      <c r="G51" s="88">
        <v>36.809086999999998</v>
      </c>
      <c r="H51" s="62">
        <v>38.478999999999999</v>
      </c>
      <c r="I51" s="88">
        <v>36.655000000000001</v>
      </c>
      <c r="J51" s="62">
        <v>39.466999999999999</v>
      </c>
      <c r="K51" s="62">
        <v>0</v>
      </c>
      <c r="L51" s="62">
        <v>19.622999999999998</v>
      </c>
      <c r="M51" s="62">
        <v>25.431999999999999</v>
      </c>
    </row>
    <row r="52" spans="1:13" ht="15" customHeight="1" x14ac:dyDescent="0.35">
      <c r="A52" s="109" t="s">
        <v>38</v>
      </c>
      <c r="B52" s="66"/>
      <c r="C52" s="66"/>
      <c r="D52" s="66"/>
      <c r="E52" s="88"/>
      <c r="F52" s="62"/>
      <c r="G52" s="88">
        <v>5.8590610000000005</v>
      </c>
      <c r="H52" s="62">
        <v>5.266</v>
      </c>
      <c r="I52" s="88">
        <v>4.7529999999999992</v>
      </c>
      <c r="J52" s="62">
        <v>5.4029999999999996</v>
      </c>
      <c r="K52" s="62">
        <v>0</v>
      </c>
      <c r="L52" s="62">
        <v>8.3960000000000008</v>
      </c>
      <c r="M52" s="62">
        <v>6.1350000000000007</v>
      </c>
    </row>
    <row r="53" spans="1:13" ht="15" customHeight="1" x14ac:dyDescent="0.35">
      <c r="A53" s="109" t="s">
        <v>71</v>
      </c>
      <c r="B53" s="66"/>
      <c r="C53" s="66"/>
      <c r="D53" s="66"/>
      <c r="E53" s="88"/>
      <c r="F53" s="62"/>
      <c r="G53" s="88">
        <v>0</v>
      </c>
      <c r="H53" s="62">
        <v>0</v>
      </c>
      <c r="I53" s="88">
        <v>0</v>
      </c>
      <c r="J53" s="62">
        <v>0</v>
      </c>
      <c r="K53" s="62">
        <v>0</v>
      </c>
      <c r="L53" s="62">
        <v>0</v>
      </c>
      <c r="M53" s="62">
        <v>0</v>
      </c>
    </row>
    <row r="54" spans="1:13" ht="15" customHeight="1" x14ac:dyDescent="0.35">
      <c r="A54" s="111" t="s">
        <v>39</v>
      </c>
      <c r="B54" s="70"/>
      <c r="C54" s="70"/>
      <c r="D54" s="70"/>
      <c r="E54" s="89"/>
      <c r="F54" s="63"/>
      <c r="G54" s="89">
        <v>0</v>
      </c>
      <c r="H54" s="63">
        <v>0</v>
      </c>
      <c r="I54" s="89">
        <v>0</v>
      </c>
      <c r="J54" s="63">
        <v>0</v>
      </c>
      <c r="K54" s="63">
        <v>0</v>
      </c>
      <c r="L54" s="63">
        <v>0</v>
      </c>
      <c r="M54" s="63">
        <v>0</v>
      </c>
    </row>
    <row r="55" spans="1:13" ht="15" customHeight="1" x14ac:dyDescent="0.35">
      <c r="A55" s="106" t="s">
        <v>40</v>
      </c>
      <c r="B55" s="82"/>
      <c r="C55" s="82"/>
      <c r="D55" s="82"/>
      <c r="E55" s="87"/>
      <c r="F55" s="60"/>
      <c r="G55" s="87">
        <f>SUM(G47:G54)</f>
        <v>104.34200199999999</v>
      </c>
      <c r="H55" s="60">
        <f>SUM(H47:H54)</f>
        <v>98.352999999999994</v>
      </c>
      <c r="I55" s="87">
        <f>SUM(I47:I54)</f>
        <v>98.176000000000002</v>
      </c>
      <c r="J55" s="65">
        <f>SUM(J47:J54)</f>
        <v>95.410000000000011</v>
      </c>
      <c r="K55" s="65" t="s">
        <v>7</v>
      </c>
      <c r="L55" s="65">
        <f>SUM(L47:L54)</f>
        <v>46.932000000000002</v>
      </c>
      <c r="M55" s="65">
        <f>SUM(M47:M54)</f>
        <v>47.808999999999997</v>
      </c>
    </row>
    <row r="56" spans="1:13" ht="15" x14ac:dyDescent="0.35">
      <c r="A56" s="109"/>
      <c r="B56" s="82"/>
      <c r="C56" s="82"/>
      <c r="D56" s="82"/>
      <c r="E56" s="20"/>
      <c r="F56" s="20"/>
      <c r="G56" s="20"/>
      <c r="H56" s="20"/>
      <c r="I56" s="20"/>
      <c r="J56" s="20"/>
      <c r="K56" s="20"/>
      <c r="L56" s="20"/>
      <c r="M56" s="20"/>
    </row>
    <row r="57" spans="1:13" ht="15" x14ac:dyDescent="0.35">
      <c r="A57" s="80"/>
      <c r="B57" s="71"/>
      <c r="C57" s="73"/>
      <c r="D57" s="73"/>
      <c r="E57" s="74">
        <v>2015</v>
      </c>
      <c r="F57" s="74">
        <v>2014</v>
      </c>
      <c r="G57" s="74">
        <v>2015</v>
      </c>
      <c r="H57" s="74">
        <v>2014</v>
      </c>
      <c r="I57" s="74">
        <v>2014</v>
      </c>
      <c r="J57" s="74">
        <v>2013</v>
      </c>
      <c r="K57" s="74">
        <v>2012</v>
      </c>
      <c r="L57" s="74">
        <v>2012</v>
      </c>
      <c r="M57" s="74">
        <v>2011</v>
      </c>
    </row>
    <row r="58" spans="1:13" ht="15" x14ac:dyDescent="0.35">
      <c r="A58" s="75"/>
      <c r="B58" s="75"/>
      <c r="C58" s="73"/>
      <c r="D58" s="73"/>
      <c r="E58" s="77" t="s">
        <v>127</v>
      </c>
      <c r="F58" s="77" t="s">
        <v>127</v>
      </c>
      <c r="G58" s="77" t="s">
        <v>126</v>
      </c>
      <c r="H58" s="77" t="s">
        <v>126</v>
      </c>
      <c r="I58" s="77"/>
      <c r="J58" s="77"/>
      <c r="K58" s="77"/>
      <c r="L58" s="77"/>
      <c r="M58" s="77"/>
    </row>
    <row r="59" spans="1:13" ht="15" x14ac:dyDescent="0.35">
      <c r="A59" s="72" t="s">
        <v>73</v>
      </c>
      <c r="B59" s="78"/>
      <c r="C59" s="72"/>
      <c r="D59" s="72"/>
      <c r="E59" s="79"/>
      <c r="F59" s="79"/>
      <c r="G59" s="79"/>
      <c r="H59" s="79"/>
      <c r="I59" s="79"/>
      <c r="J59" s="79"/>
      <c r="K59" s="79"/>
      <c r="L59" s="79"/>
      <c r="M59" s="79"/>
    </row>
    <row r="60" spans="1:13" ht="3" customHeight="1" x14ac:dyDescent="0.35">
      <c r="A60" s="109"/>
      <c r="B60" s="69"/>
      <c r="C60" s="69"/>
      <c r="D60" s="69"/>
      <c r="E60" s="67"/>
      <c r="F60" s="67"/>
      <c r="G60" s="67"/>
      <c r="H60" s="67"/>
      <c r="I60" s="67"/>
      <c r="J60" s="67"/>
      <c r="K60" s="67"/>
      <c r="L60" s="67"/>
      <c r="M60" s="67"/>
    </row>
    <row r="61" spans="1:13" ht="34.950000000000003" customHeight="1" x14ac:dyDescent="0.35">
      <c r="A61" s="119" t="s">
        <v>41</v>
      </c>
      <c r="B61" s="119"/>
      <c r="C61" s="119"/>
      <c r="D61" s="119"/>
      <c r="E61" s="88">
        <v>3.0918739999999989</v>
      </c>
      <c r="F61" s="62">
        <v>2.7850000000000024</v>
      </c>
      <c r="G61" s="88">
        <v>6.4500989999999989</v>
      </c>
      <c r="H61" s="62">
        <v>6.4270000000000014</v>
      </c>
      <c r="I61" s="88">
        <v>8.2730000000000032</v>
      </c>
      <c r="J61" s="62"/>
      <c r="K61" s="62"/>
      <c r="L61" s="62">
        <v>5.9370000000000003</v>
      </c>
      <c r="M61" s="62">
        <v>7.0590000000000028</v>
      </c>
    </row>
    <row r="62" spans="1:13" ht="15" customHeight="1" x14ac:dyDescent="0.35">
      <c r="A62" s="120" t="s">
        <v>42</v>
      </c>
      <c r="B62" s="120"/>
      <c r="C62" s="121"/>
      <c r="D62" s="121"/>
      <c r="E62" s="89">
        <v>-2.200000000000002E-2</v>
      </c>
      <c r="F62" s="63">
        <v>-0.29399999999999993</v>
      </c>
      <c r="G62" s="89">
        <v>1.2250000000000001</v>
      </c>
      <c r="H62" s="63">
        <v>-0.19099999999999998</v>
      </c>
      <c r="I62" s="89">
        <v>-1.0859999999999999</v>
      </c>
      <c r="J62" s="63">
        <v>0</v>
      </c>
      <c r="K62" s="63">
        <v>0</v>
      </c>
      <c r="L62" s="63">
        <v>-0.15199999999999997</v>
      </c>
      <c r="M62" s="63">
        <v>7.3000000000000009E-2</v>
      </c>
    </row>
    <row r="63" spans="1:13" ht="15" customHeight="1" x14ac:dyDescent="0.35">
      <c r="A63" s="178" t="s">
        <v>43</v>
      </c>
      <c r="B63" s="122"/>
      <c r="C63" s="123"/>
      <c r="D63" s="123"/>
      <c r="E63" s="135">
        <f>SUM(E61:E62)</f>
        <v>3.0698739999999987</v>
      </c>
      <c r="F63" s="60">
        <f>SUM(F61:F62)</f>
        <v>2.4910000000000023</v>
      </c>
      <c r="G63" s="87">
        <f>SUM(G61:G62)</f>
        <v>7.6750989999999994</v>
      </c>
      <c r="H63" s="61">
        <f>SUM(H61:H62)</f>
        <v>6.2360000000000015</v>
      </c>
      <c r="I63" s="87">
        <f>SUM(I61:I62)</f>
        <v>7.1870000000000029</v>
      </c>
      <c r="J63" s="65" t="s">
        <v>7</v>
      </c>
      <c r="K63" s="65" t="s">
        <v>7</v>
      </c>
      <c r="L63" s="65">
        <f>SUM(L61:L62)</f>
        <v>5.7850000000000001</v>
      </c>
      <c r="M63" s="65">
        <f>SUM(M61:M62)</f>
        <v>7.1320000000000032</v>
      </c>
    </row>
    <row r="64" spans="1:13" ht="15" customHeight="1" x14ac:dyDescent="0.35">
      <c r="A64" s="119" t="s">
        <v>44</v>
      </c>
      <c r="B64" s="119"/>
      <c r="C64" s="66"/>
      <c r="D64" s="66"/>
      <c r="E64" s="88">
        <v>-0.74640000000000006</v>
      </c>
      <c r="F64" s="62">
        <v>-0.35999999999999988</v>
      </c>
      <c r="G64" s="88">
        <v>-1.9234</v>
      </c>
      <c r="H64" s="62">
        <v>-1.7909999999999999</v>
      </c>
      <c r="I64" s="88">
        <v>-2.2360000000000002</v>
      </c>
      <c r="J64" s="62">
        <v>0</v>
      </c>
      <c r="K64" s="62">
        <v>0</v>
      </c>
      <c r="L64" s="62">
        <v>-2.8130000000000002</v>
      </c>
      <c r="M64" s="62">
        <v>-2.5529999999999999</v>
      </c>
    </row>
    <row r="65" spans="1:13" ht="15" customHeight="1" x14ac:dyDescent="0.35">
      <c r="A65" s="120" t="s">
        <v>72</v>
      </c>
      <c r="B65" s="120"/>
      <c r="C65" s="70"/>
      <c r="D65" s="70"/>
      <c r="E65" s="89">
        <v>0</v>
      </c>
      <c r="F65" s="63">
        <v>0</v>
      </c>
      <c r="G65" s="89">
        <v>0</v>
      </c>
      <c r="H65" s="63">
        <v>0</v>
      </c>
      <c r="I65" s="89">
        <v>0</v>
      </c>
      <c r="J65" s="63">
        <v>0</v>
      </c>
      <c r="K65" s="63">
        <v>0</v>
      </c>
      <c r="L65" s="63">
        <v>6.5000000000000002E-2</v>
      </c>
      <c r="M65" s="63">
        <v>8.0999999999999989E-2</v>
      </c>
    </row>
    <row r="66" spans="1:13" ht="15" customHeight="1" x14ac:dyDescent="0.35">
      <c r="A66" s="124" t="s">
        <v>45</v>
      </c>
      <c r="B66" s="124"/>
      <c r="C66" s="125"/>
      <c r="D66" s="125"/>
      <c r="E66" s="135">
        <f>SUM(E63:E65)</f>
        <v>2.3234739999999987</v>
      </c>
      <c r="F66" s="60">
        <f>SUM(F63:F65)</f>
        <v>2.1310000000000024</v>
      </c>
      <c r="G66" s="87">
        <f>SUM(G63:G65)</f>
        <v>5.7516989999999995</v>
      </c>
      <c r="H66" s="61">
        <f>SUM(H63:H65)</f>
        <v>4.4450000000000021</v>
      </c>
      <c r="I66" s="87">
        <f>SUM(I63:I65)</f>
        <v>4.9510000000000023</v>
      </c>
      <c r="J66" s="65" t="s">
        <v>7</v>
      </c>
      <c r="K66" s="65" t="s">
        <v>7</v>
      </c>
      <c r="L66" s="65">
        <f>SUM(L63:L65)</f>
        <v>3.0369999999999999</v>
      </c>
      <c r="M66" s="65">
        <f>SUM(M63:M65)</f>
        <v>4.6600000000000037</v>
      </c>
    </row>
    <row r="67" spans="1:13" ht="15" customHeight="1" x14ac:dyDescent="0.35">
      <c r="A67" s="120" t="s">
        <v>46</v>
      </c>
      <c r="B67" s="120"/>
      <c r="C67" s="126"/>
      <c r="D67" s="126"/>
      <c r="E67" s="89">
        <v>-2.841485</v>
      </c>
      <c r="F67" s="63">
        <v>0</v>
      </c>
      <c r="G67" s="89">
        <v>-2.841485</v>
      </c>
      <c r="H67" s="63">
        <v>0</v>
      </c>
      <c r="I67" s="89">
        <v>0</v>
      </c>
      <c r="J67" s="63">
        <v>0</v>
      </c>
      <c r="K67" s="63">
        <v>0</v>
      </c>
      <c r="L67" s="63">
        <v>0</v>
      </c>
      <c r="M67" s="63">
        <v>-0.31</v>
      </c>
    </row>
    <row r="68" spans="1:13" ht="15" customHeight="1" x14ac:dyDescent="0.35">
      <c r="A68" s="178" t="s">
        <v>47</v>
      </c>
      <c r="B68" s="122"/>
      <c r="C68" s="82"/>
      <c r="D68" s="82"/>
      <c r="E68" s="135">
        <f>SUM(E66:E67)</f>
        <v>-0.51801100000000133</v>
      </c>
      <c r="F68" s="60">
        <f>SUM(F66:F67)</f>
        <v>2.1310000000000024</v>
      </c>
      <c r="G68" s="87">
        <f>SUM(G66:G67)</f>
        <v>2.9102139999999994</v>
      </c>
      <c r="H68" s="61">
        <f>SUM(H66:H67)</f>
        <v>4.4450000000000021</v>
      </c>
      <c r="I68" s="87">
        <f>SUM(I66:I67)</f>
        <v>4.9510000000000023</v>
      </c>
      <c r="J68" s="65" t="s">
        <v>7</v>
      </c>
      <c r="K68" s="65" t="s">
        <v>7</v>
      </c>
      <c r="L68" s="65">
        <f>SUM(L66:L67)</f>
        <v>3.0369999999999999</v>
      </c>
      <c r="M68" s="65">
        <f>SUM(M66:M67)</f>
        <v>4.3500000000000041</v>
      </c>
    </row>
    <row r="69" spans="1:13" ht="15" customHeight="1" x14ac:dyDescent="0.35">
      <c r="A69" s="119" t="s">
        <v>48</v>
      </c>
      <c r="B69" s="119"/>
      <c r="C69" s="66"/>
      <c r="D69" s="66"/>
      <c r="E69" s="88">
        <v>0</v>
      </c>
      <c r="F69" s="62">
        <v>1.2000000000000011E-2</v>
      </c>
      <c r="G69" s="88">
        <v>0</v>
      </c>
      <c r="H69" s="62">
        <v>-1.03</v>
      </c>
      <c r="I69" s="88">
        <v>-2.7839999999999998</v>
      </c>
      <c r="J69" s="62">
        <v>0</v>
      </c>
      <c r="K69" s="62">
        <v>0</v>
      </c>
      <c r="L69" s="62">
        <v>-3.0630000000000002</v>
      </c>
      <c r="M69" s="62">
        <v>-3.0379999999999998</v>
      </c>
    </row>
    <row r="70" spans="1:13" ht="15" customHeight="1" x14ac:dyDescent="0.35">
      <c r="A70" s="119" t="s">
        <v>49</v>
      </c>
      <c r="B70" s="119"/>
      <c r="C70" s="66"/>
      <c r="D70" s="66"/>
      <c r="E70" s="88">
        <v>0</v>
      </c>
      <c r="F70" s="62">
        <v>0</v>
      </c>
      <c r="G70" s="88">
        <v>0</v>
      </c>
      <c r="H70" s="62">
        <v>0</v>
      </c>
      <c r="I70" s="88">
        <v>0</v>
      </c>
      <c r="J70" s="62">
        <v>0</v>
      </c>
      <c r="K70" s="62">
        <v>0</v>
      </c>
      <c r="L70" s="62">
        <v>0</v>
      </c>
      <c r="M70" s="62">
        <v>0</v>
      </c>
    </row>
    <row r="71" spans="1:13" ht="15" customHeight="1" x14ac:dyDescent="0.35">
      <c r="A71" s="119" t="s">
        <v>50</v>
      </c>
      <c r="B71" s="119"/>
      <c r="C71" s="66"/>
      <c r="D71" s="66"/>
      <c r="E71" s="88">
        <v>0</v>
      </c>
      <c r="F71" s="62">
        <v>0</v>
      </c>
      <c r="G71" s="88">
        <v>0</v>
      </c>
      <c r="H71" s="62">
        <v>0</v>
      </c>
      <c r="I71" s="88">
        <v>0</v>
      </c>
      <c r="J71" s="62">
        <v>0</v>
      </c>
      <c r="K71" s="62">
        <v>0</v>
      </c>
      <c r="L71" s="62">
        <v>-0.496</v>
      </c>
      <c r="M71" s="62">
        <v>0</v>
      </c>
    </row>
    <row r="72" spans="1:13" ht="15" customHeight="1" x14ac:dyDescent="0.35">
      <c r="A72" s="120" t="s">
        <v>51</v>
      </c>
      <c r="B72" s="120"/>
      <c r="C72" s="70"/>
      <c r="D72" s="70"/>
      <c r="E72" s="89">
        <v>0</v>
      </c>
      <c r="F72" s="63">
        <v>0</v>
      </c>
      <c r="G72" s="89">
        <v>0</v>
      </c>
      <c r="H72" s="63">
        <v>0</v>
      </c>
      <c r="I72" s="89">
        <v>0</v>
      </c>
      <c r="J72" s="63">
        <v>0</v>
      </c>
      <c r="K72" s="63">
        <v>0</v>
      </c>
      <c r="L72" s="63">
        <v>0</v>
      </c>
      <c r="M72" s="63">
        <v>0.26700000000000002</v>
      </c>
    </row>
    <row r="73" spans="1:13" ht="15" customHeight="1" x14ac:dyDescent="0.35">
      <c r="A73" s="174" t="s">
        <v>52</v>
      </c>
      <c r="B73" s="127" t="s">
        <v>125</v>
      </c>
      <c r="C73" s="128"/>
      <c r="D73" s="128"/>
      <c r="E73" s="94">
        <f>SUM(E69:E72)</f>
        <v>0</v>
      </c>
      <c r="F73" s="64">
        <f>SUM(F69:F72)</f>
        <v>1.2000000000000011E-2</v>
      </c>
      <c r="G73" s="94">
        <f>SUM(G69:G72)</f>
        <v>0</v>
      </c>
      <c r="H73" s="64">
        <f>SUM(H69:H72)</f>
        <v>-1.03</v>
      </c>
      <c r="I73" s="94">
        <f>SUM(I69:I72)</f>
        <v>-2.7839999999999998</v>
      </c>
      <c r="J73" s="166" t="s">
        <v>7</v>
      </c>
      <c r="K73" s="166" t="s">
        <v>7</v>
      </c>
      <c r="L73" s="166">
        <f>SUM(L69:L72)</f>
        <v>-3.5590000000000002</v>
      </c>
      <c r="M73" s="134">
        <f>SUM(M69:M72)</f>
        <v>-2.7709999999999999</v>
      </c>
    </row>
    <row r="74" spans="1:13" ht="15" customHeight="1" x14ac:dyDescent="0.35">
      <c r="A74" s="122" t="s">
        <v>53</v>
      </c>
      <c r="B74" s="122"/>
      <c r="C74" s="82"/>
      <c r="D74" s="82"/>
      <c r="E74" s="135">
        <f>SUM(E73+E68)</f>
        <v>-0.51801100000000133</v>
      </c>
      <c r="F74" s="60">
        <f>SUM(F73+F68)</f>
        <v>2.1430000000000025</v>
      </c>
      <c r="G74" s="87">
        <f>SUM(G73+G68)</f>
        <v>2.9102139999999994</v>
      </c>
      <c r="H74" s="61">
        <f>SUM(H73+H68)</f>
        <v>3.4150000000000018</v>
      </c>
      <c r="I74" s="87">
        <f>SUM(I73+I68)</f>
        <v>2.1670000000000025</v>
      </c>
      <c r="J74" s="65" t="s">
        <v>7</v>
      </c>
      <c r="K74" s="65" t="s">
        <v>7</v>
      </c>
      <c r="L74" s="65">
        <f>SUM(L73+L68)</f>
        <v>-0.52200000000000024</v>
      </c>
      <c r="M74" s="65">
        <f>SUM(M73+M68)</f>
        <v>1.5790000000000042</v>
      </c>
    </row>
    <row r="75" spans="1:13" ht="15" customHeight="1" x14ac:dyDescent="0.35">
      <c r="A75" s="120" t="s">
        <v>99</v>
      </c>
      <c r="B75" s="120"/>
      <c r="C75" s="70"/>
      <c r="D75" s="70"/>
      <c r="E75" s="89">
        <v>0</v>
      </c>
      <c r="F75" s="63">
        <v>0</v>
      </c>
      <c r="G75" s="89">
        <v>0</v>
      </c>
      <c r="H75" s="63">
        <v>0</v>
      </c>
      <c r="I75" s="89">
        <v>0</v>
      </c>
      <c r="J75" s="63">
        <v>0</v>
      </c>
      <c r="K75" s="63">
        <v>0</v>
      </c>
      <c r="L75" s="63">
        <v>0</v>
      </c>
      <c r="M75" s="63"/>
    </row>
    <row r="76" spans="1:13" ht="15" customHeight="1" x14ac:dyDescent="0.35">
      <c r="A76" s="178" t="s">
        <v>100</v>
      </c>
      <c r="B76" s="125"/>
      <c r="C76" s="82"/>
      <c r="D76" s="82"/>
      <c r="E76" s="135">
        <f>SUM(E74:E75)</f>
        <v>-0.51801100000000133</v>
      </c>
      <c r="F76" s="60">
        <f>SUM(F74:F75)</f>
        <v>2.1430000000000025</v>
      </c>
      <c r="G76" s="87">
        <f>SUM(G74:G75)</f>
        <v>2.9102139999999994</v>
      </c>
      <c r="H76" s="61">
        <f>SUM(H74:H75)</f>
        <v>3.4150000000000018</v>
      </c>
      <c r="I76" s="87">
        <f>SUM(I74:I75)</f>
        <v>2.1670000000000025</v>
      </c>
      <c r="J76" s="65" t="s">
        <v>7</v>
      </c>
      <c r="K76" s="65" t="s">
        <v>7</v>
      </c>
      <c r="L76" s="65">
        <f>SUM(L74:L75)</f>
        <v>-0.52200000000000024</v>
      </c>
      <c r="M76" s="65">
        <f>SUM(M74:M75)</f>
        <v>1.5790000000000042</v>
      </c>
    </row>
    <row r="77" spans="1:13" ht="15" x14ac:dyDescent="0.35">
      <c r="A77" s="109"/>
      <c r="B77" s="82"/>
      <c r="C77" s="82"/>
      <c r="D77" s="82"/>
      <c r="E77" s="83"/>
      <c r="F77" s="83"/>
      <c r="G77" s="83"/>
      <c r="H77" s="83"/>
      <c r="I77" s="83"/>
      <c r="J77" s="83"/>
      <c r="K77" s="83"/>
      <c r="L77" s="83"/>
      <c r="M77" s="83"/>
    </row>
    <row r="78" spans="1:13" ht="15" x14ac:dyDescent="0.35">
      <c r="A78" s="80"/>
      <c r="B78" s="71"/>
      <c r="C78" s="73"/>
      <c r="D78" s="73"/>
      <c r="E78" s="74">
        <v>2015</v>
      </c>
      <c r="F78" s="74">
        <v>2014</v>
      </c>
      <c r="G78" s="74">
        <v>2015</v>
      </c>
      <c r="H78" s="74">
        <v>2014</v>
      </c>
      <c r="I78" s="74">
        <v>2014</v>
      </c>
      <c r="J78" s="74">
        <v>2013</v>
      </c>
      <c r="K78" s="74">
        <v>2012</v>
      </c>
      <c r="L78" s="74">
        <v>2012</v>
      </c>
      <c r="M78" s="74">
        <v>2011</v>
      </c>
    </row>
    <row r="79" spans="1:13" ht="15" x14ac:dyDescent="0.35">
      <c r="A79" s="75"/>
      <c r="B79" s="75"/>
      <c r="C79" s="73"/>
      <c r="D79" s="73"/>
      <c r="E79" s="74" t="s">
        <v>127</v>
      </c>
      <c r="F79" s="74" t="s">
        <v>127</v>
      </c>
      <c r="G79" s="77" t="s">
        <v>126</v>
      </c>
      <c r="H79" s="77" t="s">
        <v>126</v>
      </c>
      <c r="I79" s="74"/>
      <c r="J79" s="74"/>
      <c r="K79" s="74"/>
      <c r="L79" s="74"/>
      <c r="M79" s="74"/>
    </row>
    <row r="80" spans="1:13" ht="15" x14ac:dyDescent="0.35">
      <c r="A80" s="72" t="s">
        <v>54</v>
      </c>
      <c r="B80" s="78"/>
      <c r="C80" s="72"/>
      <c r="D80" s="72"/>
      <c r="E80" s="76"/>
      <c r="F80" s="76"/>
      <c r="G80" s="76"/>
      <c r="H80" s="76"/>
      <c r="I80" s="76"/>
      <c r="J80" s="76"/>
      <c r="K80" s="76"/>
      <c r="L80" s="76"/>
      <c r="M80" s="76"/>
    </row>
    <row r="81" spans="1:13" ht="1.5" customHeight="1" x14ac:dyDescent="0.35">
      <c r="A81" s="109" t="s">
        <v>57</v>
      </c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</row>
    <row r="82" spans="1:13" ht="15" customHeight="1" x14ac:dyDescent="0.35">
      <c r="A82" s="143" t="s">
        <v>55</v>
      </c>
      <c r="B82" s="119"/>
      <c r="C82" s="110"/>
      <c r="D82" s="110"/>
      <c r="E82" s="88">
        <v>35.372364690306441</v>
      </c>
      <c r="F82" s="62">
        <v>37.273366127898825</v>
      </c>
      <c r="G82" s="88">
        <v>30.817258008956262</v>
      </c>
      <c r="H82" s="62">
        <v>33.173284678542281</v>
      </c>
      <c r="I82" s="88">
        <v>32.801536044684937</v>
      </c>
      <c r="J82" s="62">
        <v>38.061510491629427</v>
      </c>
      <c r="K82" s="62">
        <v>32.992369560734183</v>
      </c>
      <c r="L82" s="62">
        <v>32.992369560734183</v>
      </c>
      <c r="M82" s="62">
        <v>28.214783821478388</v>
      </c>
    </row>
    <row r="83" spans="1:13" ht="15" customHeight="1" x14ac:dyDescent="0.35">
      <c r="A83" s="109" t="s">
        <v>96</v>
      </c>
      <c r="B83" s="119"/>
      <c r="C83" s="110"/>
      <c r="D83" s="110"/>
      <c r="E83" s="88">
        <v>36.497887391453737</v>
      </c>
      <c r="F83" s="62">
        <v>38.622628250175701</v>
      </c>
      <c r="G83" s="88">
        <v>31.788236307268352</v>
      </c>
      <c r="H83" s="62">
        <v>33.874297786527116</v>
      </c>
      <c r="I83" s="88">
        <v>33.513702216791771</v>
      </c>
      <c r="J83" s="62">
        <v>32.857359290962812</v>
      </c>
      <c r="K83" s="62">
        <v>32.992369560734183</v>
      </c>
      <c r="L83" s="62">
        <v>32.992369560734183</v>
      </c>
      <c r="M83" s="62">
        <v>28.214783821478388</v>
      </c>
    </row>
    <row r="84" spans="1:13" ht="15" customHeight="1" x14ac:dyDescent="0.35">
      <c r="A84" s="109" t="s">
        <v>56</v>
      </c>
      <c r="B84" s="119"/>
      <c r="C84" s="110"/>
      <c r="D84" s="110"/>
      <c r="E84" s="88">
        <v>30.55203356006605</v>
      </c>
      <c r="F84" s="62">
        <v>29.8664792691497</v>
      </c>
      <c r="G84" s="88">
        <v>25.275576989321387</v>
      </c>
      <c r="H84" s="62">
        <v>24.175349306189091</v>
      </c>
      <c r="I84" s="88">
        <v>25.875370919881313</v>
      </c>
      <c r="J84" s="62">
        <v>25.221574123172495</v>
      </c>
      <c r="K84" s="62">
        <v>22.458238812126222</v>
      </c>
      <c r="L84" s="62">
        <v>19.851515776448743</v>
      </c>
      <c r="M84" s="62">
        <v>15.262668526266857</v>
      </c>
    </row>
    <row r="85" spans="1:13" ht="15" customHeight="1" x14ac:dyDescent="0.35">
      <c r="A85" s="109" t="s">
        <v>57</v>
      </c>
      <c r="B85" s="119"/>
      <c r="C85" s="117"/>
      <c r="D85" s="117"/>
      <c r="E85" s="95" t="s">
        <v>7</v>
      </c>
      <c r="F85" s="48" t="s">
        <v>7</v>
      </c>
      <c r="G85" s="95" t="s">
        <v>7</v>
      </c>
      <c r="H85" s="48" t="s">
        <v>7</v>
      </c>
      <c r="I85" s="88">
        <v>11.622811124637138</v>
      </c>
      <c r="J85" s="62">
        <v>15.2</v>
      </c>
      <c r="K85" s="62" t="s">
        <v>7</v>
      </c>
      <c r="L85" s="62">
        <v>24.699936828806052</v>
      </c>
      <c r="M85" s="62" t="s">
        <v>7</v>
      </c>
    </row>
    <row r="86" spans="1:13" ht="15" customHeight="1" x14ac:dyDescent="0.35">
      <c r="A86" s="109" t="s">
        <v>58</v>
      </c>
      <c r="B86" s="119"/>
      <c r="C86" s="117"/>
      <c r="D86" s="117"/>
      <c r="E86" s="95" t="s">
        <v>7</v>
      </c>
      <c r="F86" s="48" t="s">
        <v>7</v>
      </c>
      <c r="G86" s="95" t="s">
        <v>7</v>
      </c>
      <c r="H86" s="48" t="s">
        <v>7</v>
      </c>
      <c r="I86" s="88">
        <v>10.096658502449264</v>
      </c>
      <c r="J86" s="62">
        <v>15.2</v>
      </c>
      <c r="K86" s="62" t="s">
        <v>7</v>
      </c>
      <c r="L86" s="62">
        <v>16.726264123237574</v>
      </c>
      <c r="M86" s="62" t="s">
        <v>7</v>
      </c>
    </row>
    <row r="87" spans="1:13" ht="15" customHeight="1" x14ac:dyDescent="0.35">
      <c r="A87" s="109" t="s">
        <v>59</v>
      </c>
      <c r="B87" s="119"/>
      <c r="C87" s="110"/>
      <c r="D87" s="110"/>
      <c r="E87" s="96" t="s">
        <v>7</v>
      </c>
      <c r="F87" s="50" t="s">
        <v>7</v>
      </c>
      <c r="G87" s="85">
        <v>58.510474046683505</v>
      </c>
      <c r="H87" s="19">
        <v>55.208280377822739</v>
      </c>
      <c r="I87" s="85">
        <v>57.547669491525419</v>
      </c>
      <c r="J87" s="19">
        <v>52.711455822240836</v>
      </c>
      <c r="K87" s="19" t="s">
        <v>7</v>
      </c>
      <c r="L87" s="19">
        <v>33.576237961305708</v>
      </c>
      <c r="M87" s="19">
        <v>26.639335689932857</v>
      </c>
    </row>
    <row r="88" spans="1:13" ht="15" customHeight="1" x14ac:dyDescent="0.35">
      <c r="A88" s="109" t="s">
        <v>60</v>
      </c>
      <c r="B88" s="119"/>
      <c r="C88" s="110"/>
      <c r="D88" s="110"/>
      <c r="E88" s="98" t="s">
        <v>7</v>
      </c>
      <c r="F88" s="151" t="s">
        <v>7</v>
      </c>
      <c r="G88" s="88">
        <v>28.004774999999999</v>
      </c>
      <c r="H88" s="62">
        <v>31.336999999999996</v>
      </c>
      <c r="I88" s="88">
        <v>30.761000000000003</v>
      </c>
      <c r="J88" s="62">
        <v>35.74</v>
      </c>
      <c r="K88" s="62" t="s">
        <v>7</v>
      </c>
      <c r="L88" s="62">
        <v>16.282</v>
      </c>
      <c r="M88" s="62">
        <v>21.54</v>
      </c>
    </row>
    <row r="89" spans="1:13" ht="15" customHeight="1" x14ac:dyDescent="0.35">
      <c r="A89" s="109" t="s">
        <v>61</v>
      </c>
      <c r="B89" s="119"/>
      <c r="C89" s="66"/>
      <c r="D89" s="66"/>
      <c r="E89" s="98" t="s">
        <v>7</v>
      </c>
      <c r="F89" s="54" t="s">
        <v>7</v>
      </c>
      <c r="G89" s="88">
        <v>0.60292357209546121</v>
      </c>
      <c r="H89" s="62">
        <v>0.70865025138584503</v>
      </c>
      <c r="I89" s="88">
        <v>0.64878402775319488</v>
      </c>
      <c r="J89" s="62">
        <v>0.78475701900898753</v>
      </c>
      <c r="K89" s="62" t="s">
        <v>7</v>
      </c>
      <c r="L89" s="62">
        <v>1.2452722426703897</v>
      </c>
      <c r="M89" s="62">
        <v>1.9968592964824112</v>
      </c>
    </row>
    <row r="90" spans="1:13" ht="15" customHeight="1" x14ac:dyDescent="0.35">
      <c r="A90" s="111" t="s">
        <v>62</v>
      </c>
      <c r="B90" s="120"/>
      <c r="C90" s="70"/>
      <c r="D90" s="70"/>
      <c r="E90" s="99" t="s">
        <v>7</v>
      </c>
      <c r="F90" s="56" t="s">
        <v>7</v>
      </c>
      <c r="G90" s="100" t="s">
        <v>7</v>
      </c>
      <c r="H90" s="56" t="s">
        <v>7</v>
      </c>
      <c r="I90" s="85">
        <v>117</v>
      </c>
      <c r="J90" s="56">
        <v>112</v>
      </c>
      <c r="K90" s="19">
        <v>103</v>
      </c>
      <c r="L90" s="19">
        <v>103</v>
      </c>
      <c r="M90" s="19">
        <v>90</v>
      </c>
    </row>
    <row r="91" spans="1:13" ht="15" x14ac:dyDescent="0.35">
      <c r="A91" s="113" t="s">
        <v>85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</row>
    <row r="92" spans="1:13" ht="15" x14ac:dyDescent="0.35">
      <c r="A92" s="113">
        <v>0</v>
      </c>
      <c r="B92" s="129"/>
      <c r="C92" s="129"/>
      <c r="D92" s="129"/>
      <c r="E92" s="129"/>
      <c r="F92" s="129"/>
      <c r="G92" s="129"/>
      <c r="H92" s="129"/>
      <c r="I92" s="129"/>
      <c r="J92" s="129"/>
      <c r="K92" s="129"/>
      <c r="L92" s="129"/>
      <c r="M92" s="129"/>
    </row>
    <row r="93" spans="1:13" ht="15" x14ac:dyDescent="0.35">
      <c r="A93" s="113">
        <v>0</v>
      </c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</row>
    <row r="94" spans="1:13" ht="15" x14ac:dyDescent="0.35">
      <c r="A94" s="113"/>
      <c r="B94" s="130"/>
      <c r="C94" s="130"/>
      <c r="D94" s="130"/>
      <c r="E94" s="130"/>
      <c r="F94" s="130"/>
      <c r="G94" s="130"/>
      <c r="H94" s="130"/>
      <c r="I94" s="130"/>
      <c r="J94" s="130"/>
      <c r="K94" s="130"/>
      <c r="L94" s="130"/>
      <c r="M94" s="130"/>
    </row>
    <row r="95" spans="1:13" x14ac:dyDescent="0.3">
      <c r="A95" s="131"/>
      <c r="B95" s="131"/>
      <c r="C95" s="131"/>
      <c r="D95" s="131"/>
      <c r="E95" s="131"/>
      <c r="F95" s="131"/>
      <c r="G95" s="131"/>
      <c r="H95" s="131"/>
      <c r="I95" s="131"/>
      <c r="J95" s="131"/>
      <c r="K95" s="131"/>
      <c r="L95" s="131"/>
      <c r="M95" s="131"/>
    </row>
    <row r="96" spans="1:13" x14ac:dyDescent="0.3">
      <c r="A96" s="131"/>
      <c r="B96" s="131"/>
      <c r="C96" s="131"/>
      <c r="D96" s="131"/>
      <c r="E96" s="131"/>
      <c r="F96" s="131"/>
      <c r="G96" s="131"/>
      <c r="H96" s="131"/>
      <c r="I96" s="131"/>
      <c r="J96" s="131"/>
      <c r="K96" s="131"/>
      <c r="L96" s="131"/>
      <c r="M96" s="131"/>
    </row>
    <row r="97" spans="1:13" x14ac:dyDescent="0.3">
      <c r="A97" s="131"/>
      <c r="B97" s="131"/>
      <c r="C97" s="131"/>
      <c r="D97" s="131"/>
      <c r="E97" s="131"/>
      <c r="F97" s="131"/>
      <c r="G97" s="131"/>
      <c r="H97" s="131"/>
      <c r="I97" s="131"/>
      <c r="J97" s="131"/>
      <c r="K97" s="131"/>
      <c r="L97" s="131"/>
      <c r="M97" s="131"/>
    </row>
    <row r="98" spans="1:13" x14ac:dyDescent="0.3">
      <c r="A98" s="105"/>
      <c r="B98" s="105"/>
      <c r="C98" s="105"/>
      <c r="D98" s="105"/>
      <c r="E98" s="105"/>
      <c r="F98" s="105"/>
      <c r="G98" s="105"/>
      <c r="H98" s="105"/>
      <c r="I98" s="105"/>
      <c r="J98" s="105"/>
      <c r="K98" s="105"/>
      <c r="L98" s="105"/>
      <c r="M98" s="105"/>
    </row>
    <row r="99" spans="1:13" x14ac:dyDescent="0.3">
      <c r="A99" s="105"/>
      <c r="B99" s="105"/>
      <c r="C99" s="105"/>
      <c r="D99" s="105"/>
      <c r="E99" s="105"/>
      <c r="F99" s="105"/>
      <c r="G99" s="105"/>
      <c r="H99" s="105"/>
      <c r="I99" s="105"/>
      <c r="J99" s="105"/>
      <c r="K99" s="105"/>
      <c r="L99" s="105"/>
      <c r="M99" s="105"/>
    </row>
    <row r="100" spans="1:13" x14ac:dyDescent="0.3">
      <c r="A100" s="105"/>
      <c r="B100" s="105"/>
      <c r="C100" s="105"/>
      <c r="D100" s="105"/>
      <c r="E100" s="105"/>
      <c r="F100" s="105"/>
      <c r="G100" s="105"/>
      <c r="H100" s="105"/>
      <c r="I100" s="105"/>
      <c r="J100" s="105"/>
      <c r="K100" s="105"/>
      <c r="L100" s="105"/>
      <c r="M100" s="105"/>
    </row>
    <row r="101" spans="1:13" x14ac:dyDescent="0.3">
      <c r="A101" s="105"/>
      <c r="B101" s="105"/>
      <c r="C101" s="105"/>
      <c r="D101" s="105"/>
      <c r="E101" s="105"/>
      <c r="F101" s="105"/>
      <c r="G101" s="105"/>
      <c r="H101" s="105"/>
      <c r="I101" s="105"/>
      <c r="J101" s="105"/>
      <c r="K101" s="105"/>
      <c r="L101" s="105"/>
      <c r="M101" s="105"/>
    </row>
    <row r="102" spans="1:13" x14ac:dyDescent="0.3">
      <c r="A102" s="105"/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  <c r="M102" s="105"/>
    </row>
    <row r="103" spans="1:13" x14ac:dyDescent="0.3">
      <c r="A103" s="105"/>
      <c r="B103" s="105"/>
      <c r="C103" s="105"/>
      <c r="D103" s="105"/>
      <c r="E103" s="105"/>
      <c r="F103" s="105"/>
      <c r="G103" s="105"/>
      <c r="H103" s="105"/>
      <c r="I103" s="105"/>
      <c r="J103" s="105"/>
      <c r="K103" s="105"/>
      <c r="L103" s="105"/>
      <c r="M103" s="105"/>
    </row>
    <row r="104" spans="1:13" x14ac:dyDescent="0.3">
      <c r="A104" s="105"/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  <c r="M104" s="105"/>
    </row>
    <row r="105" spans="1:13" x14ac:dyDescent="0.3">
      <c r="A105" s="105"/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  <c r="M105" s="105"/>
    </row>
    <row r="106" spans="1:13" x14ac:dyDescent="0.3">
      <c r="A106" s="105"/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  <c r="L106" s="105"/>
      <c r="M106" s="105"/>
    </row>
    <row r="107" spans="1:13" x14ac:dyDescent="0.3">
      <c r="A107" s="105"/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  <c r="L107" s="105"/>
      <c r="M107" s="105"/>
    </row>
    <row r="108" spans="1:13" x14ac:dyDescent="0.3">
      <c r="A108" s="105"/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  <c r="L108" s="105"/>
      <c r="M108" s="105"/>
    </row>
    <row r="109" spans="1:13" x14ac:dyDescent="0.3">
      <c r="A109" s="105"/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  <c r="L109" s="105"/>
      <c r="M109" s="105"/>
    </row>
    <row r="110" spans="1:13" x14ac:dyDescent="0.3">
      <c r="A110" s="105"/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  <c r="M110" s="105"/>
    </row>
  </sheetData>
  <mergeCells count="1">
    <mergeCell ref="A1:M1"/>
  </mergeCells>
  <pageMargins left="0.7" right="0.7" top="0.75" bottom="0.75" header="0.3" footer="0.3"/>
  <pageSetup paperSize="9" scale="52" orientation="portrait" r:id="rId1"/>
  <rowBreaks count="1" manualBreakCount="1">
    <brk id="93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1"/>
  <sheetViews>
    <sheetView showZeros="0" zoomScaleNormal="100" workbookViewId="0">
      <selection sqref="A1:L1"/>
    </sheetView>
  </sheetViews>
  <sheetFormatPr defaultColWidth="9.109375" defaultRowHeight="14.4" x14ac:dyDescent="0.3"/>
  <cols>
    <col min="1" max="1" width="26" style="101" customWidth="1"/>
    <col min="2" max="2" width="16" style="101" customWidth="1"/>
    <col min="3" max="3" width="8.33203125" style="101" customWidth="1"/>
    <col min="4" max="4" width="4.88671875" style="101" customWidth="1"/>
    <col min="5" max="12" width="9.6640625" style="101" customWidth="1"/>
    <col min="13" max="16384" width="9.109375" style="101"/>
  </cols>
  <sheetData>
    <row r="1" spans="1:12" ht="21.6" x14ac:dyDescent="0.3">
      <c r="A1" s="189" t="s">
        <v>120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</row>
    <row r="2" spans="1:12" ht="15" x14ac:dyDescent="0.35">
      <c r="A2" s="106" t="s">
        <v>14</v>
      </c>
      <c r="B2" s="107"/>
      <c r="C2" s="107"/>
      <c r="D2" s="107"/>
      <c r="E2" s="105"/>
      <c r="F2" s="105"/>
      <c r="G2" s="105"/>
      <c r="H2" s="105"/>
      <c r="I2" s="105"/>
      <c r="J2" s="105"/>
      <c r="K2" s="105"/>
      <c r="L2" s="105"/>
    </row>
    <row r="3" spans="1:12" ht="15" x14ac:dyDescent="0.35">
      <c r="A3" s="71"/>
      <c r="B3" s="71"/>
      <c r="C3" s="72"/>
      <c r="D3" s="73"/>
      <c r="E3" s="74">
        <v>2015</v>
      </c>
      <c r="F3" s="74">
        <v>2014</v>
      </c>
      <c r="G3" s="74">
        <v>2015</v>
      </c>
      <c r="H3" s="74">
        <v>2014</v>
      </c>
      <c r="I3" s="74">
        <v>2014</v>
      </c>
      <c r="J3" s="74">
        <v>2013</v>
      </c>
      <c r="K3" s="74">
        <v>2012</v>
      </c>
      <c r="L3" s="74">
        <v>2011</v>
      </c>
    </row>
    <row r="4" spans="1:12" ht="15" x14ac:dyDescent="0.35">
      <c r="A4" s="75"/>
      <c r="B4" s="75"/>
      <c r="C4" s="72"/>
      <c r="D4" s="73"/>
      <c r="E4" s="74" t="s">
        <v>127</v>
      </c>
      <c r="F4" s="74" t="s">
        <v>127</v>
      </c>
      <c r="G4" s="74" t="s">
        <v>126</v>
      </c>
      <c r="H4" s="74" t="s">
        <v>126</v>
      </c>
      <c r="I4" s="74"/>
      <c r="J4" s="74"/>
      <c r="K4" s="74"/>
      <c r="L4" s="74"/>
    </row>
    <row r="5" spans="1:12" ht="15" x14ac:dyDescent="0.35">
      <c r="A5" s="72" t="s">
        <v>8</v>
      </c>
      <c r="B5" s="75"/>
      <c r="C5" s="72"/>
      <c r="D5" s="72" t="s">
        <v>92</v>
      </c>
      <c r="E5" s="76" t="s">
        <v>6</v>
      </c>
      <c r="F5" s="76" t="s">
        <v>6</v>
      </c>
      <c r="G5" s="76" t="s">
        <v>6</v>
      </c>
      <c r="H5" s="76" t="s">
        <v>6</v>
      </c>
      <c r="I5" s="76" t="s">
        <v>6</v>
      </c>
      <c r="J5" s="76" t="s">
        <v>63</v>
      </c>
      <c r="K5" s="76" t="s">
        <v>63</v>
      </c>
      <c r="L5" s="76" t="s">
        <v>63</v>
      </c>
    </row>
    <row r="6" spans="1:12" ht="3.75" customHeight="1" x14ac:dyDescent="0.3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</row>
    <row r="7" spans="1:12" ht="15" x14ac:dyDescent="0.35">
      <c r="A7" s="109" t="s">
        <v>9</v>
      </c>
      <c r="B7" s="110"/>
      <c r="C7" s="110"/>
      <c r="D7" s="110"/>
      <c r="E7" s="84">
        <v>134.90599999999998</v>
      </c>
      <c r="F7" s="15">
        <v>110.78300000000002</v>
      </c>
      <c r="G7" s="84">
        <v>383.73899999999998</v>
      </c>
      <c r="H7" s="15">
        <v>302.76400000000001</v>
      </c>
      <c r="I7" s="84">
        <v>412.92099999999999</v>
      </c>
      <c r="J7" s="15">
        <v>336.529</v>
      </c>
      <c r="K7" s="15">
        <v>251.465</v>
      </c>
      <c r="L7" s="15">
        <v>177.9</v>
      </c>
    </row>
    <row r="8" spans="1:12" ht="15" x14ac:dyDescent="0.35">
      <c r="A8" s="109" t="s">
        <v>10</v>
      </c>
      <c r="B8" s="66"/>
      <c r="C8" s="66"/>
      <c r="D8" s="66"/>
      <c r="E8" s="85">
        <v>-134.34300000000002</v>
      </c>
      <c r="F8" s="19">
        <v>-92.188000000000017</v>
      </c>
      <c r="G8" s="85">
        <v>-361.70100000000002</v>
      </c>
      <c r="H8" s="19">
        <v>-262.95799999999997</v>
      </c>
      <c r="I8" s="85">
        <v>-363.572</v>
      </c>
      <c r="J8" s="19">
        <v>-288.96999999999997</v>
      </c>
      <c r="K8" s="19">
        <v>-218.642</v>
      </c>
      <c r="L8" s="19">
        <v>-155.26999999999998</v>
      </c>
    </row>
    <row r="9" spans="1:12" ht="15" x14ac:dyDescent="0.35">
      <c r="A9" s="109" t="s">
        <v>11</v>
      </c>
      <c r="B9" s="66"/>
      <c r="C9" s="66"/>
      <c r="D9" s="66"/>
      <c r="E9" s="85">
        <v>0</v>
      </c>
      <c r="F9" s="19">
        <v>0</v>
      </c>
      <c r="G9" s="85">
        <v>0</v>
      </c>
      <c r="H9" s="19">
        <v>0</v>
      </c>
      <c r="I9" s="85">
        <v>14.243</v>
      </c>
      <c r="J9" s="19">
        <v>6.8000000000000005E-2</v>
      </c>
      <c r="K9" s="19">
        <v>0.56899999999999995</v>
      </c>
      <c r="L9" s="19">
        <v>0.158</v>
      </c>
    </row>
    <row r="10" spans="1:12" ht="15" x14ac:dyDescent="0.35">
      <c r="A10" s="109" t="s">
        <v>12</v>
      </c>
      <c r="B10" s="66"/>
      <c r="C10" s="66"/>
      <c r="D10" s="66"/>
      <c r="E10" s="85">
        <v>0</v>
      </c>
      <c r="F10" s="19">
        <v>0</v>
      </c>
      <c r="G10" s="85">
        <v>0</v>
      </c>
      <c r="H10" s="19">
        <v>0</v>
      </c>
      <c r="I10" s="85">
        <v>0</v>
      </c>
      <c r="J10" s="19">
        <v>0</v>
      </c>
      <c r="K10" s="19">
        <v>0</v>
      </c>
      <c r="L10" s="19">
        <v>0</v>
      </c>
    </row>
    <row r="11" spans="1:12" ht="15" x14ac:dyDescent="0.35">
      <c r="A11" s="111" t="s">
        <v>13</v>
      </c>
      <c r="B11" s="70"/>
      <c r="C11" s="70"/>
      <c r="D11" s="70"/>
      <c r="E11" s="86">
        <v>0</v>
      </c>
      <c r="F11" s="23">
        <v>0</v>
      </c>
      <c r="G11" s="86">
        <v>0</v>
      </c>
      <c r="H11" s="23">
        <v>0</v>
      </c>
      <c r="I11" s="86">
        <v>0</v>
      </c>
      <c r="J11" s="23">
        <v>0</v>
      </c>
      <c r="K11" s="23">
        <v>0</v>
      </c>
      <c r="L11" s="23">
        <v>0</v>
      </c>
    </row>
    <row r="12" spans="1:12" x14ac:dyDescent="0.3">
      <c r="A12" s="112" t="s">
        <v>0</v>
      </c>
      <c r="B12" s="112"/>
      <c r="C12" s="112"/>
      <c r="D12" s="112"/>
      <c r="E12" s="84">
        <f t="shared" ref="E12:L12" si="0">SUM(E7:E11)</f>
        <v>0.56299999999995975</v>
      </c>
      <c r="F12" s="14">
        <f t="shared" si="0"/>
        <v>18.594999999999999</v>
      </c>
      <c r="G12" s="84">
        <f t="shared" si="0"/>
        <v>22.037999999999954</v>
      </c>
      <c r="H12" s="15">
        <f t="shared" si="0"/>
        <v>39.80600000000004</v>
      </c>
      <c r="I12" s="84">
        <f t="shared" si="0"/>
        <v>63.591999999999992</v>
      </c>
      <c r="J12" s="16">
        <f t="shared" si="0"/>
        <v>47.627000000000024</v>
      </c>
      <c r="K12" s="16">
        <f t="shared" si="0"/>
        <v>33.39200000000001</v>
      </c>
      <c r="L12" s="16">
        <f t="shared" si="0"/>
        <v>22.788000000000025</v>
      </c>
    </row>
    <row r="13" spans="1:12" ht="15" x14ac:dyDescent="0.35">
      <c r="A13" s="111" t="s">
        <v>70</v>
      </c>
      <c r="B13" s="70"/>
      <c r="C13" s="70"/>
      <c r="D13" s="70"/>
      <c r="E13" s="86">
        <v>-2.403</v>
      </c>
      <c r="F13" s="23">
        <v>-1.6610000000000005</v>
      </c>
      <c r="G13" s="86">
        <v>-6.2320000000000002</v>
      </c>
      <c r="H13" s="23">
        <v>-4.9130000000000003</v>
      </c>
      <c r="I13" s="86">
        <v>-6.7229999999999999</v>
      </c>
      <c r="J13" s="23">
        <v>-5.8650000000000002</v>
      </c>
      <c r="K13" s="23">
        <v>-2.66</v>
      </c>
      <c r="L13" s="23">
        <v>-1.165</v>
      </c>
    </row>
    <row r="14" spans="1:12" x14ac:dyDescent="0.3">
      <c r="A14" s="112" t="s">
        <v>1</v>
      </c>
      <c r="B14" s="112"/>
      <c r="C14" s="112"/>
      <c r="D14" s="112"/>
      <c r="E14" s="84">
        <f t="shared" ref="E14:L14" si="1">SUM(E12:E13)</f>
        <v>-1.8400000000000403</v>
      </c>
      <c r="F14" s="14">
        <f t="shared" si="1"/>
        <v>16.933999999999997</v>
      </c>
      <c r="G14" s="84">
        <f t="shared" si="1"/>
        <v>15.805999999999955</v>
      </c>
      <c r="H14" s="15">
        <f t="shared" si="1"/>
        <v>34.893000000000043</v>
      </c>
      <c r="I14" s="84">
        <f t="shared" si="1"/>
        <v>56.868999999999993</v>
      </c>
      <c r="J14" s="16">
        <f t="shared" si="1"/>
        <v>41.762000000000022</v>
      </c>
      <c r="K14" s="16">
        <f t="shared" si="1"/>
        <v>30.73200000000001</v>
      </c>
      <c r="L14" s="16">
        <f t="shared" si="1"/>
        <v>21.623000000000026</v>
      </c>
    </row>
    <row r="15" spans="1:12" ht="15" x14ac:dyDescent="0.35">
      <c r="A15" s="109" t="s">
        <v>15</v>
      </c>
      <c r="B15" s="113"/>
      <c r="C15" s="113"/>
      <c r="D15" s="113"/>
      <c r="E15" s="85">
        <v>0</v>
      </c>
      <c r="F15" s="19">
        <v>0</v>
      </c>
      <c r="G15" s="85">
        <v>0</v>
      </c>
      <c r="H15" s="19">
        <v>0</v>
      </c>
      <c r="I15" s="85">
        <v>0</v>
      </c>
      <c r="J15" s="19">
        <v>0</v>
      </c>
      <c r="K15" s="19">
        <v>0</v>
      </c>
      <c r="L15" s="19">
        <v>0</v>
      </c>
    </row>
    <row r="16" spans="1:12" ht="15" x14ac:dyDescent="0.35">
      <c r="A16" s="111" t="s">
        <v>16</v>
      </c>
      <c r="B16" s="70"/>
      <c r="C16" s="70"/>
      <c r="D16" s="70"/>
      <c r="E16" s="86">
        <v>0</v>
      </c>
      <c r="F16" s="23">
        <v>0</v>
      </c>
      <c r="G16" s="86">
        <v>0</v>
      </c>
      <c r="H16" s="23">
        <v>0</v>
      </c>
      <c r="I16" s="86">
        <v>0</v>
      </c>
      <c r="J16" s="23">
        <v>0</v>
      </c>
      <c r="K16" s="23">
        <v>0</v>
      </c>
      <c r="L16" s="23">
        <v>0</v>
      </c>
    </row>
    <row r="17" spans="1:12" x14ac:dyDescent="0.3">
      <c r="A17" s="112" t="s">
        <v>2</v>
      </c>
      <c r="B17" s="112"/>
      <c r="C17" s="112"/>
      <c r="D17" s="112"/>
      <c r="E17" s="84">
        <f t="shared" ref="E17:L17" si="2">SUM(E14:E16)</f>
        <v>-1.8400000000000403</v>
      </c>
      <c r="F17" s="14">
        <f t="shared" si="2"/>
        <v>16.933999999999997</v>
      </c>
      <c r="G17" s="84">
        <f t="shared" si="2"/>
        <v>15.805999999999955</v>
      </c>
      <c r="H17" s="15">
        <f t="shared" si="2"/>
        <v>34.893000000000043</v>
      </c>
      <c r="I17" s="84">
        <f t="shared" si="2"/>
        <v>56.868999999999993</v>
      </c>
      <c r="J17" s="16">
        <f t="shared" si="2"/>
        <v>41.762000000000022</v>
      </c>
      <c r="K17" s="16">
        <f t="shared" si="2"/>
        <v>30.73200000000001</v>
      </c>
      <c r="L17" s="16">
        <f t="shared" si="2"/>
        <v>21.623000000000026</v>
      </c>
    </row>
    <row r="18" spans="1:12" ht="15" x14ac:dyDescent="0.35">
      <c r="A18" s="109" t="s">
        <v>17</v>
      </c>
      <c r="B18" s="66"/>
      <c r="C18" s="66"/>
      <c r="D18" s="66"/>
      <c r="E18" s="85">
        <v>0.33300000000000002</v>
      </c>
      <c r="F18" s="19">
        <v>0</v>
      </c>
      <c r="G18" s="85">
        <v>0.33300000000000002</v>
      </c>
      <c r="H18" s="19">
        <v>0</v>
      </c>
      <c r="I18" s="85">
        <v>0.56800000000000006</v>
      </c>
      <c r="J18" s="19">
        <v>0.214</v>
      </c>
      <c r="K18" s="19">
        <v>0.23299999999999998</v>
      </c>
      <c r="L18" s="19">
        <v>0.318</v>
      </c>
    </row>
    <row r="19" spans="1:12" ht="15" x14ac:dyDescent="0.35">
      <c r="A19" s="111" t="s">
        <v>18</v>
      </c>
      <c r="B19" s="70"/>
      <c r="C19" s="70"/>
      <c r="D19" s="70"/>
      <c r="E19" s="86">
        <v>-0.30999999999999994</v>
      </c>
      <c r="F19" s="23">
        <v>-0.246</v>
      </c>
      <c r="G19" s="86">
        <v>-0.94799999999999995</v>
      </c>
      <c r="H19" s="23">
        <v>-1.196</v>
      </c>
      <c r="I19" s="86">
        <v>-2.044</v>
      </c>
      <c r="J19" s="23">
        <v>-1.53</v>
      </c>
      <c r="K19" s="23">
        <v>-1.3779999999999999</v>
      </c>
      <c r="L19" s="23">
        <v>-1.6479999999999999</v>
      </c>
    </row>
    <row r="20" spans="1:12" x14ac:dyDescent="0.3">
      <c r="A20" s="112" t="s">
        <v>3</v>
      </c>
      <c r="B20" s="112"/>
      <c r="C20" s="112"/>
      <c r="D20" s="112"/>
      <c r="E20" s="84">
        <f t="shared" ref="E20:L20" si="3">SUM(E17:E19)</f>
        <v>-1.8170000000000401</v>
      </c>
      <c r="F20" s="14">
        <f t="shared" si="3"/>
        <v>16.687999999999999</v>
      </c>
      <c r="G20" s="84">
        <f t="shared" si="3"/>
        <v>15.190999999999953</v>
      </c>
      <c r="H20" s="15">
        <f t="shared" si="3"/>
        <v>33.697000000000045</v>
      </c>
      <c r="I20" s="84">
        <f t="shared" si="3"/>
        <v>55.392999999999994</v>
      </c>
      <c r="J20" s="16">
        <f t="shared" si="3"/>
        <v>40.446000000000019</v>
      </c>
      <c r="K20" s="16">
        <f t="shared" si="3"/>
        <v>29.58700000000001</v>
      </c>
      <c r="L20" s="16">
        <f t="shared" si="3"/>
        <v>20.293000000000028</v>
      </c>
    </row>
    <row r="21" spans="1:12" ht="15" x14ac:dyDescent="0.35">
      <c r="A21" s="109" t="s">
        <v>19</v>
      </c>
      <c r="B21" s="66"/>
      <c r="C21" s="66"/>
      <c r="D21" s="66"/>
      <c r="E21" s="85">
        <v>-0.57200000000000006</v>
      </c>
      <c r="F21" s="19">
        <v>-3.6710000000000003</v>
      </c>
      <c r="G21" s="85">
        <v>-4.3140000000000001</v>
      </c>
      <c r="H21" s="19">
        <v>-7.4130000000000003</v>
      </c>
      <c r="I21" s="85">
        <v>-9.9369999999999994</v>
      </c>
      <c r="J21" s="19">
        <v>-9.0839999999999996</v>
      </c>
      <c r="K21" s="19">
        <v>-8.016</v>
      </c>
      <c r="L21" s="19">
        <v>-5.4269999999999996</v>
      </c>
    </row>
    <row r="22" spans="1:12" ht="15" x14ac:dyDescent="0.35">
      <c r="A22" s="111" t="s">
        <v>75</v>
      </c>
      <c r="B22" s="114"/>
      <c r="C22" s="114"/>
      <c r="D22" s="114"/>
      <c r="E22" s="86">
        <v>0</v>
      </c>
      <c r="F22" s="23">
        <v>0</v>
      </c>
      <c r="G22" s="86">
        <v>0</v>
      </c>
      <c r="H22" s="23">
        <v>0</v>
      </c>
      <c r="I22" s="86">
        <v>0</v>
      </c>
      <c r="J22" s="23">
        <v>0</v>
      </c>
      <c r="K22" s="23">
        <v>0</v>
      </c>
      <c r="L22" s="23">
        <v>0</v>
      </c>
    </row>
    <row r="23" spans="1:12" ht="15" x14ac:dyDescent="0.35">
      <c r="A23" s="115" t="s">
        <v>20</v>
      </c>
      <c r="B23" s="116"/>
      <c r="C23" s="116"/>
      <c r="D23" s="116"/>
      <c r="E23" s="84">
        <f t="shared" ref="E23:L23" si="4">SUM(E20:E22)</f>
        <v>-2.3890000000000402</v>
      </c>
      <c r="F23" s="14">
        <f t="shared" si="4"/>
        <v>13.016999999999999</v>
      </c>
      <c r="G23" s="84">
        <f t="shared" si="4"/>
        <v>10.876999999999953</v>
      </c>
      <c r="H23" s="15">
        <f t="shared" si="4"/>
        <v>26.284000000000045</v>
      </c>
      <c r="I23" s="84">
        <f t="shared" si="4"/>
        <v>45.455999999999996</v>
      </c>
      <c r="J23" s="16">
        <f t="shared" si="4"/>
        <v>31.36200000000002</v>
      </c>
      <c r="K23" s="16">
        <f t="shared" si="4"/>
        <v>21.571000000000012</v>
      </c>
      <c r="L23" s="16">
        <f t="shared" si="4"/>
        <v>14.866000000000028</v>
      </c>
    </row>
    <row r="24" spans="1:12" ht="15" x14ac:dyDescent="0.35">
      <c r="A24" s="109" t="s">
        <v>21</v>
      </c>
      <c r="B24" s="66"/>
      <c r="C24" s="66"/>
      <c r="D24" s="66"/>
      <c r="E24" s="85">
        <v>-2</v>
      </c>
      <c r="F24" s="19">
        <v>13</v>
      </c>
      <c r="G24" s="85">
        <v>10.876999999999931</v>
      </c>
      <c r="H24" s="19">
        <v>26</v>
      </c>
      <c r="I24" s="85">
        <v>45</v>
      </c>
      <c r="J24" s="19">
        <v>23.962000000000035</v>
      </c>
      <c r="K24" s="19">
        <v>16.519000000000005</v>
      </c>
      <c r="L24" s="19">
        <v>11.805000000000009</v>
      </c>
    </row>
    <row r="25" spans="1:12" ht="15" x14ac:dyDescent="0.35">
      <c r="A25" s="109" t="s">
        <v>77</v>
      </c>
      <c r="B25" s="66"/>
      <c r="C25" s="66"/>
      <c r="D25" s="66"/>
      <c r="E25" s="85"/>
      <c r="F25" s="19"/>
      <c r="G25" s="85">
        <v>0</v>
      </c>
      <c r="H25" s="19"/>
      <c r="I25" s="85"/>
      <c r="J25" s="19">
        <v>7.4</v>
      </c>
      <c r="K25" s="19">
        <v>5.0519999999999996</v>
      </c>
      <c r="L25" s="19">
        <v>3.0609999999999999</v>
      </c>
    </row>
    <row r="26" spans="1:12" ht="15" x14ac:dyDescent="0.35">
      <c r="A26" s="145"/>
      <c r="B26" s="145"/>
      <c r="C26" s="145"/>
      <c r="D26" s="145"/>
      <c r="E26" s="146"/>
      <c r="F26" s="147"/>
      <c r="G26" s="146"/>
      <c r="H26" s="147"/>
      <c r="I26" s="146"/>
      <c r="J26" s="147"/>
      <c r="K26" s="147"/>
      <c r="L26" s="147"/>
    </row>
    <row r="27" spans="1:12" ht="15" x14ac:dyDescent="0.35">
      <c r="A27" s="143" t="s">
        <v>80</v>
      </c>
      <c r="B27" s="66"/>
      <c r="C27" s="66"/>
      <c r="D27" s="66"/>
      <c r="E27" s="85">
        <v>-12.699000000000002</v>
      </c>
      <c r="F27" s="19">
        <v>-1.7760000000000002</v>
      </c>
      <c r="G27" s="85">
        <v>-16.251000000000001</v>
      </c>
      <c r="H27" s="19">
        <v>-5.3280000000000003</v>
      </c>
      <c r="I27" s="85">
        <v>3.33</v>
      </c>
      <c r="J27" s="19">
        <v>0</v>
      </c>
      <c r="K27" s="19">
        <v>0</v>
      </c>
      <c r="L27" s="19">
        <v>0</v>
      </c>
    </row>
    <row r="28" spans="1:12" ht="15" x14ac:dyDescent="0.35">
      <c r="A28" s="144" t="s">
        <v>81</v>
      </c>
      <c r="B28" s="145"/>
      <c r="C28" s="145"/>
      <c r="D28" s="145"/>
      <c r="E28" s="160">
        <f t="shared" ref="E28:L28" si="5">E14-E27</f>
        <v>10.858999999999961</v>
      </c>
      <c r="F28" s="161">
        <f t="shared" si="5"/>
        <v>18.709999999999997</v>
      </c>
      <c r="G28" s="160">
        <f t="shared" si="5"/>
        <v>32.05699999999996</v>
      </c>
      <c r="H28" s="161">
        <f t="shared" si="5"/>
        <v>40.221000000000046</v>
      </c>
      <c r="I28" s="160">
        <f t="shared" si="5"/>
        <v>53.538999999999994</v>
      </c>
      <c r="J28" s="161">
        <f t="shared" si="5"/>
        <v>41.762000000000022</v>
      </c>
      <c r="K28" s="161">
        <f t="shared" si="5"/>
        <v>30.73200000000001</v>
      </c>
      <c r="L28" s="161">
        <f t="shared" si="5"/>
        <v>21.623000000000026</v>
      </c>
    </row>
    <row r="29" spans="1:12" ht="15" x14ac:dyDescent="0.35">
      <c r="A29" s="109"/>
      <c r="B29" s="66"/>
      <c r="C29" s="66"/>
      <c r="D29" s="66"/>
      <c r="E29" s="20"/>
      <c r="F29" s="20"/>
      <c r="G29" s="20"/>
      <c r="H29" s="20"/>
      <c r="I29" s="20"/>
      <c r="J29" s="20"/>
      <c r="K29" s="20"/>
      <c r="L29" s="20"/>
    </row>
    <row r="30" spans="1:12" ht="15" x14ac:dyDescent="0.35">
      <c r="A30" s="71"/>
      <c r="B30" s="71"/>
      <c r="C30" s="72"/>
      <c r="D30" s="73"/>
      <c r="E30" s="74">
        <v>2015</v>
      </c>
      <c r="F30" s="74">
        <v>2014</v>
      </c>
      <c r="G30" s="74">
        <v>2015</v>
      </c>
      <c r="H30" s="74">
        <v>2014</v>
      </c>
      <c r="I30" s="74">
        <v>2014</v>
      </c>
      <c r="J30" s="74">
        <v>2013</v>
      </c>
      <c r="K30" s="74">
        <v>2012</v>
      </c>
      <c r="L30" s="74">
        <v>2011</v>
      </c>
    </row>
    <row r="31" spans="1:12" ht="15" x14ac:dyDescent="0.35">
      <c r="A31" s="75"/>
      <c r="B31" s="75"/>
      <c r="C31" s="72"/>
      <c r="D31" s="73"/>
      <c r="E31" s="77" t="s">
        <v>127</v>
      </c>
      <c r="F31" s="77" t="s">
        <v>127</v>
      </c>
      <c r="G31" s="77" t="s">
        <v>126</v>
      </c>
      <c r="H31" s="77" t="s">
        <v>126</v>
      </c>
      <c r="I31" s="77"/>
      <c r="J31" s="77"/>
      <c r="K31" s="77"/>
      <c r="L31" s="77"/>
    </row>
    <row r="32" spans="1:12" ht="15" x14ac:dyDescent="0.35">
      <c r="A32" s="72" t="s">
        <v>74</v>
      </c>
      <c r="B32" s="78"/>
      <c r="C32" s="72"/>
      <c r="D32" s="72"/>
      <c r="E32" s="79"/>
      <c r="F32" s="79"/>
      <c r="G32" s="79"/>
      <c r="H32" s="79"/>
      <c r="I32" s="79"/>
      <c r="J32" s="79"/>
      <c r="K32" s="79"/>
      <c r="L32" s="79"/>
    </row>
    <row r="33" spans="1:12" ht="3" customHeight="1" x14ac:dyDescent="0.35">
      <c r="A33" s="109"/>
      <c r="B33" s="69"/>
      <c r="C33" s="69"/>
      <c r="D33" s="69"/>
      <c r="E33" s="67"/>
      <c r="F33" s="67"/>
      <c r="G33" s="67"/>
      <c r="H33" s="67"/>
      <c r="I33" s="67"/>
      <c r="J33" s="67"/>
      <c r="K33" s="67"/>
      <c r="L33" s="67"/>
    </row>
    <row r="34" spans="1:12" ht="15" customHeight="1" x14ac:dyDescent="0.35">
      <c r="A34" s="109" t="s">
        <v>4</v>
      </c>
      <c r="B34" s="117"/>
      <c r="C34" s="117"/>
      <c r="D34" s="117"/>
      <c r="E34" s="85"/>
      <c r="F34" s="19"/>
      <c r="G34" s="85">
        <v>344.85700000000003</v>
      </c>
      <c r="H34" s="19">
        <v>0</v>
      </c>
      <c r="I34" s="85">
        <v>0</v>
      </c>
      <c r="J34" s="19">
        <v>0</v>
      </c>
      <c r="K34" s="19">
        <v>0</v>
      </c>
      <c r="L34" s="19">
        <v>0</v>
      </c>
    </row>
    <row r="35" spans="1:12" ht="15" customHeight="1" x14ac:dyDescent="0.35">
      <c r="A35" s="109" t="s">
        <v>22</v>
      </c>
      <c r="B35" s="110"/>
      <c r="C35" s="110"/>
      <c r="D35" s="110"/>
      <c r="E35" s="85"/>
      <c r="F35" s="19"/>
      <c r="G35" s="85">
        <v>0</v>
      </c>
      <c r="H35" s="19">
        <v>0</v>
      </c>
      <c r="I35" s="85">
        <v>0</v>
      </c>
      <c r="J35" s="19">
        <v>0</v>
      </c>
      <c r="K35" s="19">
        <v>0</v>
      </c>
      <c r="L35" s="19">
        <v>0</v>
      </c>
    </row>
    <row r="36" spans="1:12" ht="15" customHeight="1" x14ac:dyDescent="0.35">
      <c r="A36" s="109" t="s">
        <v>23</v>
      </c>
      <c r="B36" s="110"/>
      <c r="C36" s="110"/>
      <c r="D36" s="110"/>
      <c r="E36" s="85"/>
      <c r="F36" s="19"/>
      <c r="G36" s="85">
        <v>20.273</v>
      </c>
      <c r="H36" s="19">
        <v>0</v>
      </c>
      <c r="I36" s="85">
        <v>0</v>
      </c>
      <c r="J36" s="19">
        <v>41.846999999999994</v>
      </c>
      <c r="K36" s="19">
        <v>17.716000000000001</v>
      </c>
      <c r="L36" s="19">
        <v>7.0990000000000002</v>
      </c>
    </row>
    <row r="37" spans="1:12" ht="15" customHeight="1" x14ac:dyDescent="0.35">
      <c r="A37" s="109" t="s">
        <v>24</v>
      </c>
      <c r="B37" s="110"/>
      <c r="C37" s="110"/>
      <c r="D37" s="110"/>
      <c r="E37" s="85"/>
      <c r="F37" s="19"/>
      <c r="G37" s="85">
        <v>0</v>
      </c>
      <c r="H37" s="19">
        <v>0</v>
      </c>
      <c r="I37" s="85">
        <v>0</v>
      </c>
      <c r="J37" s="19">
        <v>0</v>
      </c>
      <c r="K37" s="19">
        <v>0</v>
      </c>
      <c r="L37" s="19">
        <v>0</v>
      </c>
    </row>
    <row r="38" spans="1:12" ht="15" customHeight="1" x14ac:dyDescent="0.35">
      <c r="A38" s="111" t="s">
        <v>25</v>
      </c>
      <c r="B38" s="70"/>
      <c r="C38" s="70"/>
      <c r="D38" s="70"/>
      <c r="E38" s="86"/>
      <c r="F38" s="23"/>
      <c r="G38" s="86">
        <v>0</v>
      </c>
      <c r="H38" s="23">
        <v>0</v>
      </c>
      <c r="I38" s="86">
        <v>0</v>
      </c>
      <c r="J38" s="23">
        <v>0.8</v>
      </c>
      <c r="K38" s="23">
        <v>0.8</v>
      </c>
      <c r="L38" s="23">
        <v>0.877</v>
      </c>
    </row>
    <row r="39" spans="1:12" ht="15" customHeight="1" x14ac:dyDescent="0.35">
      <c r="A39" s="106" t="s">
        <v>26</v>
      </c>
      <c r="B39" s="112"/>
      <c r="C39" s="112"/>
      <c r="D39" s="112"/>
      <c r="E39" s="90"/>
      <c r="F39" s="14"/>
      <c r="G39" s="90">
        <f>SUM(G34:G38)</f>
        <v>365.13000000000005</v>
      </c>
      <c r="H39" s="14" t="s">
        <v>7</v>
      </c>
      <c r="I39" s="90">
        <f>SUM(I34:I38)</f>
        <v>0</v>
      </c>
      <c r="J39" s="16">
        <f>SUM(J34:J38)</f>
        <v>42.646999999999991</v>
      </c>
      <c r="K39" s="16">
        <f>SUM(K34:K38)</f>
        <v>18.516000000000002</v>
      </c>
      <c r="L39" s="16">
        <f>SUM(L34:L38)</f>
        <v>7.976</v>
      </c>
    </row>
    <row r="40" spans="1:12" ht="15" customHeight="1" x14ac:dyDescent="0.35">
      <c r="A40" s="109" t="s">
        <v>27</v>
      </c>
      <c r="B40" s="66"/>
      <c r="C40" s="66"/>
      <c r="D40" s="66"/>
      <c r="E40" s="85"/>
      <c r="F40" s="19"/>
      <c r="G40" s="85">
        <v>25.548999999999999</v>
      </c>
      <c r="H40" s="19">
        <v>0</v>
      </c>
      <c r="I40" s="85">
        <v>0</v>
      </c>
      <c r="J40" s="19">
        <v>10.522</v>
      </c>
      <c r="K40" s="19">
        <v>4.3419999999999996</v>
      </c>
      <c r="L40" s="19">
        <v>5.2960000000000003</v>
      </c>
    </row>
    <row r="41" spans="1:12" ht="15" customHeight="1" x14ac:dyDescent="0.35">
      <c r="A41" s="109" t="s">
        <v>28</v>
      </c>
      <c r="B41" s="66"/>
      <c r="C41" s="66"/>
      <c r="D41" s="66"/>
      <c r="E41" s="85"/>
      <c r="F41" s="19"/>
      <c r="G41" s="85">
        <v>0</v>
      </c>
      <c r="H41" s="19">
        <v>0</v>
      </c>
      <c r="I41" s="85">
        <v>0</v>
      </c>
      <c r="J41" s="19">
        <v>0</v>
      </c>
      <c r="K41" s="19">
        <v>0</v>
      </c>
      <c r="L41" s="19">
        <v>0</v>
      </c>
    </row>
    <row r="42" spans="1:12" ht="15" customHeight="1" x14ac:dyDescent="0.35">
      <c r="A42" s="109" t="s">
        <v>29</v>
      </c>
      <c r="B42" s="66"/>
      <c r="C42" s="66"/>
      <c r="D42" s="66"/>
      <c r="E42" s="85"/>
      <c r="F42" s="19"/>
      <c r="G42" s="85">
        <v>185.667</v>
      </c>
      <c r="H42" s="19">
        <v>0</v>
      </c>
      <c r="I42" s="85">
        <v>0</v>
      </c>
      <c r="J42" s="19">
        <v>94.651999999999987</v>
      </c>
      <c r="K42" s="19">
        <v>80.419000000000011</v>
      </c>
      <c r="L42" s="19">
        <v>56.937000000000005</v>
      </c>
    </row>
    <row r="43" spans="1:12" ht="15" customHeight="1" x14ac:dyDescent="0.35">
      <c r="A43" s="109" t="s">
        <v>30</v>
      </c>
      <c r="B43" s="66"/>
      <c r="C43" s="66"/>
      <c r="D43" s="66"/>
      <c r="E43" s="85"/>
      <c r="F43" s="19"/>
      <c r="G43" s="85">
        <v>19.341999999999999</v>
      </c>
      <c r="H43" s="19">
        <v>0</v>
      </c>
      <c r="I43" s="85">
        <v>0</v>
      </c>
      <c r="J43" s="19">
        <v>32.341999999999999</v>
      </c>
      <c r="K43" s="19">
        <v>19.193999999999999</v>
      </c>
      <c r="L43" s="19">
        <v>22.382000000000001</v>
      </c>
    </row>
    <row r="44" spans="1:12" ht="15" customHeight="1" x14ac:dyDescent="0.35">
      <c r="A44" s="111" t="s">
        <v>31</v>
      </c>
      <c r="B44" s="70"/>
      <c r="C44" s="70"/>
      <c r="D44" s="70"/>
      <c r="E44" s="86"/>
      <c r="F44" s="23"/>
      <c r="G44" s="86">
        <v>0</v>
      </c>
      <c r="H44" s="23">
        <v>0</v>
      </c>
      <c r="I44" s="86">
        <v>0</v>
      </c>
      <c r="J44" s="23">
        <v>0</v>
      </c>
      <c r="K44" s="23">
        <v>0</v>
      </c>
      <c r="L44" s="23">
        <v>0</v>
      </c>
    </row>
    <row r="45" spans="1:12" ht="15" customHeight="1" x14ac:dyDescent="0.35">
      <c r="A45" s="118" t="s">
        <v>32</v>
      </c>
      <c r="B45" s="81"/>
      <c r="C45" s="81"/>
      <c r="D45" s="81"/>
      <c r="E45" s="91"/>
      <c r="F45" s="34"/>
      <c r="G45" s="91">
        <f>SUM(G40:G44)</f>
        <v>230.55799999999999</v>
      </c>
      <c r="H45" s="34" t="s">
        <v>7</v>
      </c>
      <c r="I45" s="91">
        <f>SUM(I40:I44)</f>
        <v>0</v>
      </c>
      <c r="J45" s="35">
        <f>SUM(J40:J44)</f>
        <v>137.51599999999999</v>
      </c>
      <c r="K45" s="35">
        <f>SUM(K40:K44)</f>
        <v>103.95500000000001</v>
      </c>
      <c r="L45" s="35">
        <f>SUM(L40:L44)</f>
        <v>84.615000000000009</v>
      </c>
    </row>
    <row r="46" spans="1:12" ht="15" customHeight="1" x14ac:dyDescent="0.35">
      <c r="A46" s="106" t="s">
        <v>33</v>
      </c>
      <c r="B46" s="82"/>
      <c r="C46" s="82"/>
      <c r="D46" s="82"/>
      <c r="E46" s="90"/>
      <c r="F46" s="14"/>
      <c r="G46" s="90">
        <f>G39+G45</f>
        <v>595.6880000000001</v>
      </c>
      <c r="H46" s="14" t="s">
        <v>7</v>
      </c>
      <c r="I46" s="90">
        <f>I39+I45</f>
        <v>0</v>
      </c>
      <c r="J46" s="16">
        <f>J39+J45</f>
        <v>180.16299999999998</v>
      </c>
      <c r="K46" s="16">
        <f>K39+K45</f>
        <v>122.47100000000002</v>
      </c>
      <c r="L46" s="16">
        <f>L39+L45</f>
        <v>92.591000000000008</v>
      </c>
    </row>
    <row r="47" spans="1:12" ht="15" customHeight="1" x14ac:dyDescent="0.35">
      <c r="A47" s="109" t="s">
        <v>34</v>
      </c>
      <c r="B47" s="66"/>
      <c r="C47" s="66"/>
      <c r="D47" s="66"/>
      <c r="E47" s="85"/>
      <c r="F47" s="19"/>
      <c r="G47" s="85">
        <v>408.47799999999995</v>
      </c>
      <c r="H47" s="19"/>
      <c r="I47" s="85"/>
      <c r="J47" s="19">
        <v>33.872000000000057</v>
      </c>
      <c r="K47" s="19">
        <v>29.334</v>
      </c>
      <c r="L47" s="19">
        <v>23.153000000000002</v>
      </c>
    </row>
    <row r="48" spans="1:12" ht="15" customHeight="1" x14ac:dyDescent="0.35">
      <c r="A48" s="109" t="s">
        <v>76</v>
      </c>
      <c r="B48" s="66"/>
      <c r="C48" s="66"/>
      <c r="D48" s="66"/>
      <c r="E48" s="85"/>
      <c r="F48" s="19"/>
      <c r="G48" s="85">
        <v>0</v>
      </c>
      <c r="H48" s="19">
        <v>0</v>
      </c>
      <c r="I48" s="85">
        <v>0</v>
      </c>
      <c r="J48" s="19">
        <v>8.3170000000000002</v>
      </c>
      <c r="K48" s="19">
        <v>5.9929999999999994</v>
      </c>
      <c r="L48" s="19">
        <v>4.1050000000000004</v>
      </c>
    </row>
    <row r="49" spans="1:12" ht="15" customHeight="1" x14ac:dyDescent="0.35">
      <c r="A49" s="109" t="s">
        <v>35</v>
      </c>
      <c r="B49" s="66"/>
      <c r="C49" s="66"/>
      <c r="D49" s="66"/>
      <c r="E49" s="85"/>
      <c r="F49" s="19"/>
      <c r="G49" s="85">
        <v>0</v>
      </c>
      <c r="H49" s="19">
        <v>0</v>
      </c>
      <c r="I49" s="85">
        <v>0</v>
      </c>
      <c r="J49" s="19">
        <v>0</v>
      </c>
      <c r="K49" s="19">
        <v>0</v>
      </c>
      <c r="L49" s="19">
        <v>0</v>
      </c>
    </row>
    <row r="50" spans="1:12" ht="15" customHeight="1" x14ac:dyDescent="0.35">
      <c r="A50" s="109" t="s">
        <v>36</v>
      </c>
      <c r="B50" s="66"/>
      <c r="C50" s="66"/>
      <c r="D50" s="66"/>
      <c r="E50" s="85"/>
      <c r="F50" s="19"/>
      <c r="G50" s="85">
        <v>0.93</v>
      </c>
      <c r="H50" s="19">
        <v>0</v>
      </c>
      <c r="I50" s="85">
        <v>0</v>
      </c>
      <c r="J50" s="19">
        <v>0.81299999999999994</v>
      </c>
      <c r="K50" s="19">
        <v>0.28199999999999997</v>
      </c>
      <c r="L50" s="19">
        <v>1.6519999999999999</v>
      </c>
    </row>
    <row r="51" spans="1:12" ht="15" customHeight="1" x14ac:dyDescent="0.35">
      <c r="A51" s="109" t="s">
        <v>37</v>
      </c>
      <c r="B51" s="66"/>
      <c r="C51" s="66"/>
      <c r="D51" s="66"/>
      <c r="E51" s="85"/>
      <c r="F51" s="19"/>
      <c r="G51" s="85">
        <v>83.992999999999995</v>
      </c>
      <c r="H51" s="19">
        <v>0</v>
      </c>
      <c r="I51" s="85">
        <v>0</v>
      </c>
      <c r="J51" s="19">
        <v>40.667000000000002</v>
      </c>
      <c r="K51" s="19">
        <v>8.0500000000000007</v>
      </c>
      <c r="L51" s="19">
        <v>9.3390000000000004</v>
      </c>
    </row>
    <row r="52" spans="1:12" ht="15" customHeight="1" x14ac:dyDescent="0.35">
      <c r="A52" s="109" t="s">
        <v>38</v>
      </c>
      <c r="B52" s="66"/>
      <c r="C52" s="66"/>
      <c r="D52" s="66"/>
      <c r="E52" s="85"/>
      <c r="F52" s="19"/>
      <c r="G52" s="85">
        <v>102.28699999999999</v>
      </c>
      <c r="H52" s="19">
        <v>0</v>
      </c>
      <c r="I52" s="85">
        <v>0</v>
      </c>
      <c r="J52" s="19">
        <v>96.494</v>
      </c>
      <c r="K52" s="19">
        <v>78.811999999999998</v>
      </c>
      <c r="L52" s="19">
        <v>54.341999999999999</v>
      </c>
    </row>
    <row r="53" spans="1:12" ht="15" customHeight="1" x14ac:dyDescent="0.35">
      <c r="A53" s="109" t="s">
        <v>71</v>
      </c>
      <c r="B53" s="66"/>
      <c r="C53" s="66"/>
      <c r="D53" s="66"/>
      <c r="E53" s="85"/>
      <c r="F53" s="19"/>
      <c r="G53" s="85">
        <v>0</v>
      </c>
      <c r="H53" s="19">
        <v>0</v>
      </c>
      <c r="I53" s="85">
        <v>0</v>
      </c>
      <c r="J53" s="19">
        <v>0</v>
      </c>
      <c r="K53" s="19">
        <v>0</v>
      </c>
      <c r="L53" s="19">
        <v>0</v>
      </c>
    </row>
    <row r="54" spans="1:12" ht="15" customHeight="1" x14ac:dyDescent="0.35">
      <c r="A54" s="111" t="s">
        <v>39</v>
      </c>
      <c r="B54" s="70"/>
      <c r="C54" s="70"/>
      <c r="D54" s="70"/>
      <c r="E54" s="86"/>
      <c r="F54" s="23"/>
      <c r="G54" s="86">
        <v>0</v>
      </c>
      <c r="H54" s="23">
        <v>0</v>
      </c>
      <c r="I54" s="86">
        <v>0</v>
      </c>
      <c r="J54" s="23">
        <v>0</v>
      </c>
      <c r="K54" s="23">
        <v>0</v>
      </c>
      <c r="L54" s="23">
        <v>0</v>
      </c>
    </row>
    <row r="55" spans="1:12" ht="15" customHeight="1" x14ac:dyDescent="0.35">
      <c r="A55" s="106" t="s">
        <v>40</v>
      </c>
      <c r="B55" s="82"/>
      <c r="C55" s="82"/>
      <c r="D55" s="82"/>
      <c r="E55" s="90"/>
      <c r="F55" s="14"/>
      <c r="G55" s="90">
        <f>SUM(G47:G54)</f>
        <v>595.68799999999999</v>
      </c>
      <c r="H55" s="14" t="s">
        <v>7</v>
      </c>
      <c r="I55" s="90">
        <f>SUM(I47:I54)</f>
        <v>0</v>
      </c>
      <c r="J55" s="16">
        <f>SUM(J47:J54)</f>
        <v>180.16300000000007</v>
      </c>
      <c r="K55" s="16">
        <f>SUM(K47:K54)</f>
        <v>122.47099999999999</v>
      </c>
      <c r="L55" s="16">
        <f>SUM(L47:L54)</f>
        <v>92.591000000000008</v>
      </c>
    </row>
    <row r="56" spans="1:12" ht="15" x14ac:dyDescent="0.35">
      <c r="A56" s="109"/>
      <c r="B56" s="82"/>
      <c r="C56" s="82"/>
      <c r="D56" s="82"/>
      <c r="E56" s="20"/>
      <c r="F56" s="20"/>
      <c r="G56" s="20"/>
      <c r="H56" s="20"/>
      <c r="I56" s="20"/>
      <c r="J56" s="20"/>
      <c r="K56" s="20"/>
      <c r="L56" s="20"/>
    </row>
    <row r="57" spans="1:12" ht="15" x14ac:dyDescent="0.35">
      <c r="A57" s="80"/>
      <c r="B57" s="71"/>
      <c r="C57" s="73"/>
      <c r="D57" s="73"/>
      <c r="E57" s="74">
        <v>2015</v>
      </c>
      <c r="F57" s="74">
        <v>2014</v>
      </c>
      <c r="G57" s="74">
        <v>2015</v>
      </c>
      <c r="H57" s="74">
        <v>2014</v>
      </c>
      <c r="I57" s="74">
        <v>2014</v>
      </c>
      <c r="J57" s="74">
        <v>2013</v>
      </c>
      <c r="K57" s="74">
        <v>2012</v>
      </c>
      <c r="L57" s="74">
        <v>2011</v>
      </c>
    </row>
    <row r="58" spans="1:12" ht="15" x14ac:dyDescent="0.35">
      <c r="A58" s="75"/>
      <c r="B58" s="75"/>
      <c r="C58" s="73"/>
      <c r="D58" s="73"/>
      <c r="E58" s="77" t="s">
        <v>127</v>
      </c>
      <c r="F58" s="77" t="s">
        <v>127</v>
      </c>
      <c r="G58" s="77" t="s">
        <v>126</v>
      </c>
      <c r="H58" s="77" t="s">
        <v>126</v>
      </c>
      <c r="I58" s="77"/>
      <c r="J58" s="77"/>
      <c r="K58" s="77"/>
      <c r="L58" s="77"/>
    </row>
    <row r="59" spans="1:12" ht="15" x14ac:dyDescent="0.35">
      <c r="A59" s="72" t="s">
        <v>73</v>
      </c>
      <c r="B59" s="78"/>
      <c r="C59" s="72"/>
      <c r="D59" s="72"/>
      <c r="E59" s="79"/>
      <c r="F59" s="79"/>
      <c r="G59" s="79"/>
      <c r="H59" s="79"/>
      <c r="I59" s="79"/>
      <c r="J59" s="79"/>
      <c r="K59" s="79"/>
      <c r="L59" s="79"/>
    </row>
    <row r="60" spans="1:12" ht="3" customHeight="1" x14ac:dyDescent="0.35">
      <c r="A60" s="109"/>
      <c r="B60" s="69"/>
      <c r="C60" s="69"/>
      <c r="D60" s="69"/>
      <c r="E60" s="67"/>
      <c r="F60" s="67"/>
      <c r="G60" s="67"/>
      <c r="H60" s="67"/>
      <c r="I60" s="67"/>
      <c r="J60" s="67"/>
      <c r="K60" s="67"/>
      <c r="L60" s="67"/>
    </row>
    <row r="61" spans="1:12" ht="34.950000000000003" customHeight="1" x14ac:dyDescent="0.35">
      <c r="A61" s="119" t="s">
        <v>41</v>
      </c>
      <c r="B61" s="119"/>
      <c r="C61" s="119"/>
      <c r="D61" s="119"/>
      <c r="E61" s="85"/>
      <c r="F61" s="19"/>
      <c r="G61" s="85"/>
      <c r="H61" s="19"/>
      <c r="I61" s="85"/>
      <c r="J61" s="19">
        <v>37.757999999999967</v>
      </c>
      <c r="K61" s="19">
        <v>24.457000000000004</v>
      </c>
      <c r="L61" s="19">
        <v>16.339000000000002</v>
      </c>
    </row>
    <row r="62" spans="1:12" ht="15" customHeight="1" x14ac:dyDescent="0.35">
      <c r="A62" s="120" t="s">
        <v>42</v>
      </c>
      <c r="B62" s="120"/>
      <c r="C62" s="121"/>
      <c r="D62" s="121"/>
      <c r="E62" s="86"/>
      <c r="F62" s="23"/>
      <c r="G62" s="86"/>
      <c r="H62" s="23"/>
      <c r="I62" s="86"/>
      <c r="J62" s="23">
        <v>-2.722999999999999</v>
      </c>
      <c r="K62" s="23">
        <v>-5.6159999999999997</v>
      </c>
      <c r="L62" s="23">
        <v>8.5830000000000002</v>
      </c>
    </row>
    <row r="63" spans="1:12" ht="15" customHeight="1" x14ac:dyDescent="0.35">
      <c r="A63" s="178" t="s">
        <v>43</v>
      </c>
      <c r="B63" s="122"/>
      <c r="C63" s="123"/>
      <c r="D63" s="123"/>
      <c r="E63" s="92"/>
      <c r="F63" s="14"/>
      <c r="G63" s="84"/>
      <c r="H63" s="15"/>
      <c r="I63" s="84"/>
      <c r="J63" s="16">
        <f>SUM(J61:J62)</f>
        <v>35.034999999999968</v>
      </c>
      <c r="K63" s="16">
        <f>SUM(K61:K62)</f>
        <v>18.841000000000005</v>
      </c>
      <c r="L63" s="16">
        <f>SUM(L61:L62)</f>
        <v>24.922000000000004</v>
      </c>
    </row>
    <row r="64" spans="1:12" ht="15" customHeight="1" x14ac:dyDescent="0.35">
      <c r="A64" s="119" t="s">
        <v>44</v>
      </c>
      <c r="B64" s="119"/>
      <c r="C64" s="66"/>
      <c r="D64" s="66"/>
      <c r="E64" s="85"/>
      <c r="F64" s="19"/>
      <c r="G64" s="85"/>
      <c r="H64" s="19"/>
      <c r="I64" s="85"/>
      <c r="J64" s="19">
        <v>-13.901</v>
      </c>
      <c r="K64" s="19">
        <v>-13.276999999999999</v>
      </c>
      <c r="L64" s="19">
        <v>-6.5339999999999998</v>
      </c>
    </row>
    <row r="65" spans="1:13" ht="15" customHeight="1" x14ac:dyDescent="0.35">
      <c r="A65" s="120" t="s">
        <v>72</v>
      </c>
      <c r="B65" s="120"/>
      <c r="C65" s="70"/>
      <c r="D65" s="70"/>
      <c r="E65" s="86"/>
      <c r="F65" s="23"/>
      <c r="G65" s="86"/>
      <c r="H65" s="23"/>
      <c r="I65" s="86"/>
      <c r="J65" s="23">
        <v>0</v>
      </c>
      <c r="K65" s="23">
        <v>0</v>
      </c>
      <c r="L65" s="23">
        <v>0</v>
      </c>
    </row>
    <row r="66" spans="1:13" ht="15" customHeight="1" x14ac:dyDescent="0.35">
      <c r="A66" s="124" t="s">
        <v>45</v>
      </c>
      <c r="B66" s="124"/>
      <c r="C66" s="125"/>
      <c r="D66" s="125"/>
      <c r="E66" s="92"/>
      <c r="F66" s="14"/>
      <c r="G66" s="84"/>
      <c r="H66" s="15"/>
      <c r="I66" s="84"/>
      <c r="J66" s="16">
        <f>SUM(J63:J65)</f>
        <v>21.133999999999968</v>
      </c>
      <c r="K66" s="16">
        <f>SUM(K63:K65)</f>
        <v>5.5640000000000054</v>
      </c>
      <c r="L66" s="16">
        <f>SUM(L63:L65)</f>
        <v>18.388000000000005</v>
      </c>
    </row>
    <row r="67" spans="1:13" ht="15" customHeight="1" x14ac:dyDescent="0.35">
      <c r="A67" s="120" t="s">
        <v>46</v>
      </c>
      <c r="B67" s="120"/>
      <c r="C67" s="126"/>
      <c r="D67" s="126"/>
      <c r="E67" s="86"/>
      <c r="F67" s="23"/>
      <c r="G67" s="86"/>
      <c r="H67" s="23"/>
      <c r="I67" s="86"/>
      <c r="J67" s="23">
        <v>0</v>
      </c>
      <c r="K67" s="23">
        <v>0</v>
      </c>
      <c r="L67" s="23">
        <v>0</v>
      </c>
    </row>
    <row r="68" spans="1:13" ht="15" customHeight="1" x14ac:dyDescent="0.35">
      <c r="A68" s="178" t="s">
        <v>47</v>
      </c>
      <c r="B68" s="122"/>
      <c r="C68" s="82"/>
      <c r="D68" s="82"/>
      <c r="E68" s="92"/>
      <c r="F68" s="14"/>
      <c r="G68" s="84"/>
      <c r="H68" s="15"/>
      <c r="I68" s="84"/>
      <c r="J68" s="16">
        <f>SUM(J66:J67)</f>
        <v>21.133999999999968</v>
      </c>
      <c r="K68" s="16">
        <f>SUM(K66:K67)</f>
        <v>5.5640000000000054</v>
      </c>
      <c r="L68" s="16">
        <f>SUM(L66:L67)</f>
        <v>18.388000000000005</v>
      </c>
    </row>
    <row r="69" spans="1:13" ht="15" customHeight="1" x14ac:dyDescent="0.35">
      <c r="A69" s="119" t="s">
        <v>48</v>
      </c>
      <c r="B69" s="119"/>
      <c r="C69" s="66"/>
      <c r="D69" s="66"/>
      <c r="E69" s="85"/>
      <c r="F69" s="19"/>
      <c r="G69" s="85"/>
      <c r="H69" s="19"/>
      <c r="I69" s="85"/>
      <c r="J69" s="19">
        <v>24.686</v>
      </c>
      <c r="K69" s="19">
        <v>0</v>
      </c>
      <c r="L69" s="19">
        <v>0.90300000000000002</v>
      </c>
    </row>
    <row r="70" spans="1:13" ht="15" customHeight="1" x14ac:dyDescent="0.35">
      <c r="A70" s="119" t="s">
        <v>49</v>
      </c>
      <c r="B70" s="119"/>
      <c r="C70" s="66"/>
      <c r="D70" s="66"/>
      <c r="E70" s="85"/>
      <c r="F70" s="19"/>
      <c r="G70" s="85"/>
      <c r="H70" s="19"/>
      <c r="I70" s="85"/>
      <c r="J70" s="19">
        <v>0</v>
      </c>
      <c r="K70" s="19">
        <v>0</v>
      </c>
      <c r="L70" s="19">
        <v>0</v>
      </c>
    </row>
    <row r="71" spans="1:13" ht="15" customHeight="1" x14ac:dyDescent="0.35">
      <c r="A71" s="119" t="s">
        <v>50</v>
      </c>
      <c r="B71" s="119"/>
      <c r="C71" s="66"/>
      <c r="D71" s="66"/>
      <c r="E71" s="85"/>
      <c r="F71" s="19"/>
      <c r="G71" s="85"/>
      <c r="H71" s="19"/>
      <c r="I71" s="85"/>
      <c r="J71" s="19">
        <v>-24.498999999999999</v>
      </c>
      <c r="K71" s="19">
        <v>-8.7510000000000012</v>
      </c>
      <c r="L71" s="19">
        <v>-3.2050000000000001</v>
      </c>
    </row>
    <row r="72" spans="1:13" ht="15" customHeight="1" x14ac:dyDescent="0.35">
      <c r="A72" s="120" t="s">
        <v>51</v>
      </c>
      <c r="B72" s="120"/>
      <c r="C72" s="70"/>
      <c r="D72" s="70"/>
      <c r="E72" s="86"/>
      <c r="F72" s="23"/>
      <c r="G72" s="86"/>
      <c r="H72" s="23"/>
      <c r="I72" s="86"/>
      <c r="J72" s="23">
        <v>0</v>
      </c>
      <c r="K72" s="23">
        <v>0</v>
      </c>
      <c r="L72" s="23">
        <v>0</v>
      </c>
    </row>
    <row r="73" spans="1:13" ht="15" customHeight="1" x14ac:dyDescent="0.35">
      <c r="A73" s="174" t="s">
        <v>52</v>
      </c>
      <c r="B73" s="127" t="s">
        <v>125</v>
      </c>
      <c r="C73" s="128"/>
      <c r="D73" s="128"/>
      <c r="E73" s="93"/>
      <c r="F73" s="34"/>
      <c r="G73" s="93"/>
      <c r="H73" s="34"/>
      <c r="I73" s="93"/>
      <c r="J73" s="165">
        <f>SUM(J69:J72)</f>
        <v>0.18700000000000117</v>
      </c>
      <c r="K73" s="165">
        <f>SUM(K69:K72)</f>
        <v>-8.7510000000000012</v>
      </c>
      <c r="L73" s="165">
        <f>SUM(L69:L72)</f>
        <v>-2.302</v>
      </c>
    </row>
    <row r="74" spans="1:13" ht="15" customHeight="1" x14ac:dyDescent="0.35">
      <c r="A74" s="122" t="s">
        <v>53</v>
      </c>
      <c r="B74" s="122"/>
      <c r="C74" s="82"/>
      <c r="D74" s="82"/>
      <c r="E74" s="92"/>
      <c r="F74" s="14"/>
      <c r="G74" s="84"/>
      <c r="H74" s="15"/>
      <c r="I74" s="84"/>
      <c r="J74" s="16">
        <f>SUM(J73+J68)</f>
        <v>21.32099999999997</v>
      </c>
      <c r="K74" s="16">
        <f>SUM(K73+K68)</f>
        <v>-3.1869999999999958</v>
      </c>
      <c r="L74" s="16">
        <f>SUM(L73+L68)</f>
        <v>16.086000000000006</v>
      </c>
    </row>
    <row r="75" spans="1:13" ht="15" customHeight="1" x14ac:dyDescent="0.35">
      <c r="A75" s="120" t="s">
        <v>99</v>
      </c>
      <c r="B75" s="120"/>
      <c r="C75" s="70"/>
      <c r="D75" s="70"/>
      <c r="E75" s="86"/>
      <c r="F75" s="23"/>
      <c r="G75" s="86"/>
      <c r="H75" s="23"/>
      <c r="I75" s="86"/>
      <c r="J75" s="23">
        <v>0</v>
      </c>
      <c r="K75" s="23">
        <v>0</v>
      </c>
      <c r="L75" s="23">
        <v>0</v>
      </c>
      <c r="M75" s="170"/>
    </row>
    <row r="76" spans="1:13" ht="15" customHeight="1" x14ac:dyDescent="0.35">
      <c r="A76" s="178" t="s">
        <v>100</v>
      </c>
      <c r="B76" s="125"/>
      <c r="C76" s="82"/>
      <c r="D76" s="82"/>
      <c r="E76" s="92"/>
      <c r="F76" s="14"/>
      <c r="G76" s="84"/>
      <c r="H76" s="15"/>
      <c r="I76" s="84"/>
      <c r="J76" s="16">
        <f>SUM(J74:J75)</f>
        <v>21.32099999999997</v>
      </c>
      <c r="K76" s="16">
        <f>SUM(K74:K75)</f>
        <v>-3.1869999999999958</v>
      </c>
      <c r="L76" s="16">
        <f>SUM(L74:L75)</f>
        <v>16.086000000000006</v>
      </c>
    </row>
    <row r="77" spans="1:13" ht="15" x14ac:dyDescent="0.35">
      <c r="A77" s="109"/>
      <c r="B77" s="82"/>
      <c r="C77" s="82"/>
      <c r="D77" s="82"/>
      <c r="E77" s="83"/>
      <c r="F77" s="83"/>
      <c r="G77" s="83"/>
      <c r="H77" s="83"/>
      <c r="I77" s="83"/>
      <c r="J77" s="83"/>
      <c r="K77" s="83"/>
      <c r="L77" s="83"/>
    </row>
    <row r="78" spans="1:13" ht="15" x14ac:dyDescent="0.35">
      <c r="A78" s="80"/>
      <c r="B78" s="71"/>
      <c r="C78" s="73"/>
      <c r="D78" s="73"/>
      <c r="E78" s="74">
        <v>2015</v>
      </c>
      <c r="F78" s="74">
        <v>2014</v>
      </c>
      <c r="G78" s="74">
        <v>2015</v>
      </c>
      <c r="H78" s="74">
        <v>2014</v>
      </c>
      <c r="I78" s="74">
        <v>2014</v>
      </c>
      <c r="J78" s="74">
        <v>2013</v>
      </c>
      <c r="K78" s="74">
        <v>2012</v>
      </c>
      <c r="L78" s="74">
        <v>2011</v>
      </c>
    </row>
    <row r="79" spans="1:13" ht="15" x14ac:dyDescent="0.35">
      <c r="A79" s="75"/>
      <c r="B79" s="75"/>
      <c r="C79" s="73"/>
      <c r="D79" s="73"/>
      <c r="E79" s="74" t="s">
        <v>127</v>
      </c>
      <c r="F79" s="74" t="s">
        <v>127</v>
      </c>
      <c r="G79" s="77" t="s">
        <v>126</v>
      </c>
      <c r="H79" s="77" t="s">
        <v>126</v>
      </c>
      <c r="I79" s="74"/>
      <c r="J79" s="74"/>
      <c r="K79" s="74"/>
      <c r="L79" s="74"/>
    </row>
    <row r="80" spans="1:13" ht="15" x14ac:dyDescent="0.35">
      <c r="A80" s="72" t="s">
        <v>54</v>
      </c>
      <c r="B80" s="78"/>
      <c r="C80" s="72"/>
      <c r="D80" s="72"/>
      <c r="E80" s="76"/>
      <c r="F80" s="76"/>
      <c r="G80" s="76"/>
      <c r="H80" s="76"/>
      <c r="I80" s="76"/>
      <c r="J80" s="76"/>
      <c r="K80" s="76"/>
      <c r="L80" s="76"/>
    </row>
    <row r="81" spans="1:12" ht="1.5" customHeight="1" x14ac:dyDescent="0.35">
      <c r="A81" s="109" t="s">
        <v>57</v>
      </c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</row>
    <row r="82" spans="1:12" ht="15" customHeight="1" x14ac:dyDescent="0.35">
      <c r="A82" s="143" t="s">
        <v>55</v>
      </c>
      <c r="B82" s="119"/>
      <c r="C82" s="110"/>
      <c r="D82" s="110"/>
      <c r="E82" s="88">
        <v>-1.3639126502898553</v>
      </c>
      <c r="F82" s="62">
        <v>15.285738786636935</v>
      </c>
      <c r="G82" s="88">
        <v>4.1189454290546399</v>
      </c>
      <c r="H82" s="62">
        <v>11.524818010067232</v>
      </c>
      <c r="I82" s="88">
        <v>13.772368080092795</v>
      </c>
      <c r="J82" s="62">
        <v>12.409628887852167</v>
      </c>
      <c r="K82" s="62">
        <v>12.221183862565367</v>
      </c>
      <c r="L82" s="62">
        <v>12.154581225407547</v>
      </c>
    </row>
    <row r="83" spans="1:12" ht="15" customHeight="1" x14ac:dyDescent="0.35">
      <c r="A83" s="109" t="s">
        <v>96</v>
      </c>
      <c r="B83" s="119"/>
      <c r="C83" s="110"/>
      <c r="D83" s="110"/>
      <c r="E83" s="88">
        <v>8.0493084073354542</v>
      </c>
      <c r="F83" s="62">
        <v>16.888872841500948</v>
      </c>
      <c r="G83" s="88">
        <v>8.3538550942176748</v>
      </c>
      <c r="H83" s="62">
        <v>13.284604510443765</v>
      </c>
      <c r="I83" s="88">
        <v>12.965918420230516</v>
      </c>
      <c r="J83" s="62">
        <v>12.409628887852167</v>
      </c>
      <c r="K83" s="62">
        <v>12.221183862565367</v>
      </c>
      <c r="L83" s="62">
        <v>12.154581225407547</v>
      </c>
    </row>
    <row r="84" spans="1:12" ht="15" customHeight="1" x14ac:dyDescent="0.35">
      <c r="A84" s="109" t="s">
        <v>56</v>
      </c>
      <c r="B84" s="119"/>
      <c r="C84" s="110"/>
      <c r="D84" s="110"/>
      <c r="E84" s="88">
        <v>-1.3468637421612377</v>
      </c>
      <c r="F84" s="62">
        <v>15.063683056064558</v>
      </c>
      <c r="G84" s="88">
        <v>3.9586802488149506</v>
      </c>
      <c r="H84" s="62">
        <v>11.129790860207951</v>
      </c>
      <c r="I84" s="88">
        <v>13.414914717343022</v>
      </c>
      <c r="J84" s="62">
        <v>12.01857789373277</v>
      </c>
      <c r="K84" s="62">
        <v>11.765852106655004</v>
      </c>
      <c r="L84" s="62">
        <v>11.406970207982043</v>
      </c>
    </row>
    <row r="85" spans="1:12" ht="15" customHeight="1" x14ac:dyDescent="0.35">
      <c r="A85" s="109" t="s">
        <v>57</v>
      </c>
      <c r="B85" s="119"/>
      <c r="C85" s="117"/>
      <c r="D85" s="117"/>
      <c r="E85" s="95" t="s">
        <v>7</v>
      </c>
      <c r="F85" s="48" t="s">
        <v>7</v>
      </c>
      <c r="G85" s="95" t="s">
        <v>7</v>
      </c>
      <c r="H85" s="48" t="s">
        <v>7</v>
      </c>
      <c r="I85" s="88">
        <v>209.3351440717997</v>
      </c>
      <c r="J85" s="62">
        <v>75.821915640920196</v>
      </c>
      <c r="K85" s="62">
        <v>62.945110217768253</v>
      </c>
      <c r="L85" s="62" t="s">
        <v>7</v>
      </c>
    </row>
    <row r="86" spans="1:12" ht="15" customHeight="1" x14ac:dyDescent="0.35">
      <c r="A86" s="109" t="s">
        <v>58</v>
      </c>
      <c r="B86" s="119"/>
      <c r="C86" s="117"/>
      <c r="D86" s="117"/>
      <c r="E86" s="95" t="s">
        <v>7</v>
      </c>
      <c r="F86" s="48" t="s">
        <v>7</v>
      </c>
      <c r="G86" s="95" t="s">
        <v>7</v>
      </c>
      <c r="H86" s="48" t="s">
        <v>7</v>
      </c>
      <c r="I86" s="88">
        <v>138.64294679926635</v>
      </c>
      <c r="J86" s="62">
        <v>66.505588871372751</v>
      </c>
      <c r="K86" s="62">
        <v>77.437667241853632</v>
      </c>
      <c r="L86" s="62" t="s">
        <v>7</v>
      </c>
    </row>
    <row r="87" spans="1:12" ht="15" customHeight="1" x14ac:dyDescent="0.35">
      <c r="A87" s="109" t="s">
        <v>59</v>
      </c>
      <c r="B87" s="119"/>
      <c r="C87" s="110"/>
      <c r="D87" s="110"/>
      <c r="E87" s="96" t="s">
        <v>7</v>
      </c>
      <c r="F87" s="50" t="s">
        <v>7</v>
      </c>
      <c r="G87" s="85" t="s">
        <v>7</v>
      </c>
      <c r="H87" s="19" t="s">
        <v>7</v>
      </c>
      <c r="I87" s="85" t="s">
        <v>7</v>
      </c>
      <c r="J87" s="19">
        <v>23.417127823137942</v>
      </c>
      <c r="K87" s="19">
        <v>28.845196005584988</v>
      </c>
      <c r="L87" s="19">
        <v>29.439146353317287</v>
      </c>
    </row>
    <row r="88" spans="1:12" ht="15" customHeight="1" x14ac:dyDescent="0.35">
      <c r="A88" s="109" t="s">
        <v>60</v>
      </c>
      <c r="B88" s="119"/>
      <c r="C88" s="110"/>
      <c r="D88" s="110"/>
      <c r="E88" s="97" t="s">
        <v>7</v>
      </c>
      <c r="F88" s="52" t="s">
        <v>7</v>
      </c>
      <c r="G88" s="85">
        <v>64.650999999999996</v>
      </c>
      <c r="H88" s="19" t="s">
        <v>7</v>
      </c>
      <c r="I88" s="85" t="s">
        <v>7</v>
      </c>
      <c r="J88" s="19">
        <v>8.3250000000000028</v>
      </c>
      <c r="K88" s="19">
        <v>-11.143999999999998</v>
      </c>
      <c r="L88" s="19">
        <v>-13.043000000000001</v>
      </c>
    </row>
    <row r="89" spans="1:12" ht="15" customHeight="1" x14ac:dyDescent="0.35">
      <c r="A89" s="109" t="s">
        <v>61</v>
      </c>
      <c r="B89" s="119"/>
      <c r="C89" s="66"/>
      <c r="D89" s="66"/>
      <c r="E89" s="98" t="s">
        <v>7</v>
      </c>
      <c r="F89" s="54" t="s">
        <v>7</v>
      </c>
      <c r="G89" s="88">
        <v>0.20562429310758476</v>
      </c>
      <c r="H89" s="62" t="s">
        <v>7</v>
      </c>
      <c r="I89" s="88" t="s">
        <v>7</v>
      </c>
      <c r="J89" s="62">
        <v>0.96392424565645063</v>
      </c>
      <c r="K89" s="62">
        <v>0.22787103348713453</v>
      </c>
      <c r="L89" s="62">
        <v>0.34261501210653744</v>
      </c>
    </row>
    <row r="90" spans="1:12" ht="15" customHeight="1" x14ac:dyDescent="0.35">
      <c r="A90" s="111" t="s">
        <v>62</v>
      </c>
      <c r="B90" s="120"/>
      <c r="C90" s="70"/>
      <c r="D90" s="70"/>
      <c r="E90" s="99" t="s">
        <v>7</v>
      </c>
      <c r="F90" s="56" t="s">
        <v>7</v>
      </c>
      <c r="G90" s="100" t="s">
        <v>7</v>
      </c>
      <c r="H90" s="56" t="s">
        <v>7</v>
      </c>
      <c r="I90" s="85">
        <v>637</v>
      </c>
      <c r="J90" s="19">
        <v>573</v>
      </c>
      <c r="K90" s="19">
        <v>396</v>
      </c>
      <c r="L90" s="19">
        <v>287</v>
      </c>
    </row>
    <row r="91" spans="1:12" ht="15" x14ac:dyDescent="0.35">
      <c r="A91" s="113" t="s">
        <v>124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</row>
    <row r="92" spans="1:12" ht="15" x14ac:dyDescent="0.35">
      <c r="A92" s="113" t="s">
        <v>121</v>
      </c>
      <c r="B92" s="129"/>
      <c r="C92" s="129"/>
      <c r="D92" s="129"/>
      <c r="E92" s="129"/>
      <c r="F92" s="129"/>
      <c r="G92" s="129"/>
      <c r="H92" s="129"/>
      <c r="I92" s="129"/>
      <c r="J92" s="129"/>
      <c r="K92" s="129"/>
      <c r="L92" s="129"/>
    </row>
    <row r="93" spans="1:12" ht="15" x14ac:dyDescent="0.35">
      <c r="A93" s="113"/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</row>
    <row r="94" spans="1:12" x14ac:dyDescent="0.3">
      <c r="A94" s="131"/>
      <c r="B94" s="131"/>
      <c r="C94" s="131"/>
      <c r="D94" s="131"/>
      <c r="E94" s="131"/>
      <c r="F94" s="131"/>
      <c r="G94" s="131"/>
      <c r="H94" s="131"/>
      <c r="I94" s="131"/>
      <c r="J94" s="131"/>
      <c r="K94" s="131"/>
      <c r="L94" s="131"/>
    </row>
    <row r="95" spans="1:12" x14ac:dyDescent="0.3">
      <c r="A95" s="131"/>
      <c r="B95" s="131"/>
      <c r="C95" s="131"/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2" x14ac:dyDescent="0.3">
      <c r="A96" s="131"/>
      <c r="B96" s="131"/>
      <c r="C96" s="131"/>
      <c r="D96" s="131"/>
      <c r="E96" s="131"/>
      <c r="F96" s="131"/>
      <c r="G96" s="131"/>
      <c r="H96" s="131"/>
      <c r="I96" s="131"/>
      <c r="J96" s="131"/>
      <c r="K96" s="131"/>
      <c r="L96" s="131"/>
    </row>
    <row r="97" spans="1:12" x14ac:dyDescent="0.3">
      <c r="A97" s="131"/>
      <c r="B97" s="131"/>
      <c r="C97" s="131"/>
      <c r="D97" s="131"/>
      <c r="E97" s="131"/>
      <c r="F97" s="131"/>
      <c r="G97" s="131"/>
      <c r="H97" s="131"/>
      <c r="I97" s="131"/>
      <c r="J97" s="131"/>
      <c r="K97" s="131"/>
      <c r="L97" s="131"/>
    </row>
    <row r="98" spans="1:12" x14ac:dyDescent="0.3">
      <c r="A98" s="131"/>
      <c r="B98" s="131"/>
      <c r="C98" s="131"/>
      <c r="D98" s="131"/>
      <c r="E98" s="131"/>
      <c r="F98" s="131"/>
      <c r="G98" s="131"/>
      <c r="H98" s="131"/>
      <c r="I98" s="131"/>
      <c r="J98" s="131"/>
      <c r="K98" s="131"/>
      <c r="L98" s="131"/>
    </row>
    <row r="99" spans="1:12" x14ac:dyDescent="0.3">
      <c r="A99" s="105"/>
      <c r="B99" s="105"/>
      <c r="C99" s="105"/>
      <c r="D99" s="105"/>
      <c r="E99" s="105"/>
      <c r="F99" s="105"/>
      <c r="G99" s="105"/>
      <c r="H99" s="105"/>
      <c r="I99" s="105"/>
      <c r="J99" s="105"/>
      <c r="K99" s="105"/>
      <c r="L99" s="105"/>
    </row>
    <row r="100" spans="1:12" x14ac:dyDescent="0.3">
      <c r="A100" s="105"/>
      <c r="B100" s="105"/>
      <c r="C100" s="105"/>
      <c r="D100" s="105"/>
      <c r="E100" s="105"/>
      <c r="F100" s="105"/>
      <c r="G100" s="105"/>
      <c r="H100" s="105"/>
      <c r="I100" s="105"/>
      <c r="J100" s="105"/>
      <c r="K100" s="105"/>
      <c r="L100" s="105"/>
    </row>
    <row r="101" spans="1:12" x14ac:dyDescent="0.3">
      <c r="A101" s="105"/>
      <c r="B101" s="105"/>
      <c r="C101" s="105"/>
      <c r="D101" s="105"/>
      <c r="E101" s="105"/>
      <c r="F101" s="105"/>
      <c r="G101" s="105"/>
      <c r="H101" s="105"/>
      <c r="I101" s="105"/>
      <c r="J101" s="105"/>
      <c r="K101" s="105"/>
      <c r="L101" s="105"/>
    </row>
    <row r="102" spans="1:12" x14ac:dyDescent="0.3">
      <c r="A102" s="105"/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</row>
    <row r="103" spans="1:12" x14ac:dyDescent="0.3">
      <c r="A103" s="105"/>
      <c r="B103" s="105"/>
      <c r="C103" s="105"/>
      <c r="D103" s="105"/>
      <c r="E103" s="105"/>
      <c r="F103" s="105"/>
      <c r="G103" s="105"/>
      <c r="H103" s="105"/>
      <c r="I103" s="105"/>
      <c r="J103" s="105"/>
      <c r="K103" s="105"/>
      <c r="L103" s="105"/>
    </row>
    <row r="104" spans="1:12" x14ac:dyDescent="0.3">
      <c r="A104" s="105"/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</row>
    <row r="105" spans="1:12" x14ac:dyDescent="0.3">
      <c r="A105" s="105"/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</row>
    <row r="106" spans="1:12" x14ac:dyDescent="0.3">
      <c r="A106" s="105"/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  <c r="L106" s="105"/>
    </row>
    <row r="107" spans="1:12" x14ac:dyDescent="0.3">
      <c r="A107" s="105"/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  <c r="L107" s="105"/>
    </row>
    <row r="108" spans="1:12" x14ac:dyDescent="0.3">
      <c r="A108" s="105"/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  <c r="L108" s="105"/>
    </row>
    <row r="109" spans="1:12" x14ac:dyDescent="0.3">
      <c r="A109" s="105"/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  <c r="L109" s="105"/>
    </row>
    <row r="110" spans="1:12" x14ac:dyDescent="0.3">
      <c r="A110" s="105"/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</row>
    <row r="111" spans="1:12" x14ac:dyDescent="0.3">
      <c r="A111" s="105"/>
      <c r="B111" s="105"/>
      <c r="C111" s="105"/>
      <c r="D111" s="105"/>
      <c r="E111" s="105"/>
      <c r="F111" s="105"/>
      <c r="G111" s="105"/>
      <c r="H111" s="105"/>
      <c r="I111" s="105"/>
      <c r="J111" s="105"/>
      <c r="K111" s="105"/>
      <c r="L111" s="105"/>
    </row>
  </sheetData>
  <mergeCells count="1">
    <mergeCell ref="A1:L1"/>
  </mergeCells>
  <pageMargins left="0.7" right="0.7" top="0.75" bottom="0.75" header="0.3" footer="0.3"/>
  <pageSetup paperSize="9" scale="5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8"/>
  <sheetViews>
    <sheetView showZeros="0" zoomScaleNormal="100" zoomScaleSheetLayoutView="80" workbookViewId="0">
      <selection sqref="A1:M1"/>
    </sheetView>
  </sheetViews>
  <sheetFormatPr defaultColWidth="9.109375" defaultRowHeight="14.4" x14ac:dyDescent="0.3"/>
  <cols>
    <col min="1" max="1" width="26" style="101" customWidth="1"/>
    <col min="2" max="2" width="16" style="101" customWidth="1"/>
    <col min="3" max="3" width="8.33203125" style="101" customWidth="1"/>
    <col min="4" max="4" width="4.88671875" style="101" customWidth="1"/>
    <col min="5" max="13" width="9.6640625" style="101" customWidth="1"/>
    <col min="14" max="16384" width="9.109375" style="101"/>
  </cols>
  <sheetData>
    <row r="1" spans="1:15" ht="21.6" x14ac:dyDescent="0.3">
      <c r="A1" s="189" t="s">
        <v>83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5" ht="15" x14ac:dyDescent="0.35">
      <c r="A2" s="106" t="s">
        <v>65</v>
      </c>
      <c r="B2" s="107"/>
      <c r="C2" s="107"/>
      <c r="D2" s="107"/>
      <c r="E2" s="105"/>
      <c r="F2" s="105"/>
      <c r="G2" s="105"/>
      <c r="H2" s="105"/>
      <c r="I2" s="105"/>
      <c r="J2" s="105"/>
      <c r="K2" s="105"/>
      <c r="L2" s="105"/>
      <c r="M2" s="105"/>
    </row>
    <row r="3" spans="1:15" ht="15" x14ac:dyDescent="0.35">
      <c r="A3" s="71"/>
      <c r="B3" s="71"/>
      <c r="C3" s="72"/>
      <c r="D3" s="73"/>
      <c r="E3" s="74">
        <v>2015</v>
      </c>
      <c r="F3" s="74">
        <v>2014</v>
      </c>
      <c r="G3" s="74">
        <v>2015</v>
      </c>
      <c r="H3" s="74">
        <v>2014</v>
      </c>
      <c r="I3" s="74">
        <v>2014</v>
      </c>
      <c r="J3" s="74">
        <v>2013</v>
      </c>
      <c r="K3" s="74">
        <v>2012</v>
      </c>
      <c r="L3" s="74">
        <v>2012</v>
      </c>
      <c r="M3" s="74">
        <v>2011</v>
      </c>
      <c r="O3" s="156"/>
    </row>
    <row r="4" spans="1:15" ht="15" x14ac:dyDescent="0.35">
      <c r="A4" s="75"/>
      <c r="B4" s="75"/>
      <c r="C4" s="72"/>
      <c r="D4" s="73"/>
      <c r="E4" s="74" t="s">
        <v>127</v>
      </c>
      <c r="F4" s="74" t="s">
        <v>127</v>
      </c>
      <c r="G4" s="74" t="s">
        <v>126</v>
      </c>
      <c r="H4" s="74" t="s">
        <v>126</v>
      </c>
      <c r="I4" s="74"/>
      <c r="J4" s="74"/>
      <c r="K4" s="74"/>
      <c r="L4" s="74"/>
      <c r="M4" s="74"/>
      <c r="O4" s="102"/>
    </row>
    <row r="5" spans="1:15" ht="15" x14ac:dyDescent="0.35">
      <c r="A5" s="72" t="s">
        <v>8</v>
      </c>
      <c r="B5" s="75"/>
      <c r="C5" s="72"/>
      <c r="D5" s="72" t="s">
        <v>92</v>
      </c>
      <c r="E5" s="76"/>
      <c r="F5" s="76"/>
      <c r="G5" s="76"/>
      <c r="H5" s="76"/>
      <c r="I5" s="76"/>
      <c r="J5" s="76" t="s">
        <v>6</v>
      </c>
      <c r="K5" s="76" t="s">
        <v>63</v>
      </c>
      <c r="L5" s="76"/>
      <c r="M5" s="76"/>
    </row>
    <row r="6" spans="1:15" ht="3.75" customHeight="1" x14ac:dyDescent="0.3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</row>
    <row r="7" spans="1:15" ht="15" x14ac:dyDescent="0.35">
      <c r="A7" s="109" t="s">
        <v>9</v>
      </c>
      <c r="B7" s="110"/>
      <c r="C7" s="110"/>
      <c r="D7" s="110"/>
      <c r="E7" s="84">
        <v>1773.7370000000001</v>
      </c>
      <c r="F7" s="15">
        <v>1772.1180000000004</v>
      </c>
      <c r="G7" s="84">
        <v>5489.9949999999999</v>
      </c>
      <c r="H7" s="15">
        <v>6490.5950000000003</v>
      </c>
      <c r="I7" s="84">
        <v>8553.9410000000007</v>
      </c>
      <c r="J7" s="15">
        <v>12645.227999999999</v>
      </c>
      <c r="K7" s="15">
        <v>10918.174000000001</v>
      </c>
      <c r="L7" s="15">
        <v>10918</v>
      </c>
      <c r="M7" s="15">
        <v>8584</v>
      </c>
    </row>
    <row r="8" spans="1:15" ht="15" x14ac:dyDescent="0.35">
      <c r="A8" s="109" t="s">
        <v>10</v>
      </c>
      <c r="B8" s="66"/>
      <c r="C8" s="66"/>
      <c r="D8" s="66"/>
      <c r="E8" s="85">
        <v>-1711.5520000000001</v>
      </c>
      <c r="F8" s="19">
        <v>-1698.8589999999995</v>
      </c>
      <c r="G8" s="85">
        <v>-5124.3239999999996</v>
      </c>
      <c r="H8" s="19">
        <v>-6226.2180000000008</v>
      </c>
      <c r="I8" s="85">
        <v>-8378.1830000000009</v>
      </c>
      <c r="J8" s="19">
        <v>-11870.886</v>
      </c>
      <c r="K8" s="19">
        <v>-10036.48</v>
      </c>
      <c r="L8" s="19">
        <v>-10020</v>
      </c>
      <c r="M8" s="19">
        <v>-7824</v>
      </c>
    </row>
    <row r="9" spans="1:15" ht="15" x14ac:dyDescent="0.35">
      <c r="A9" s="109" t="s">
        <v>11</v>
      </c>
      <c r="B9" s="66"/>
      <c r="C9" s="66"/>
      <c r="D9" s="66"/>
      <c r="E9" s="85">
        <v>5.3929999999999998</v>
      </c>
      <c r="F9" s="19">
        <v>2.5310000000000001</v>
      </c>
      <c r="G9" s="85">
        <v>6.1449999999999996</v>
      </c>
      <c r="H9" s="19">
        <v>7.2890000000000006</v>
      </c>
      <c r="I9" s="85">
        <v>7.92</v>
      </c>
      <c r="J9" s="19">
        <v>3.698</v>
      </c>
      <c r="K9" s="19">
        <v>16.286000000000001</v>
      </c>
      <c r="L9" s="19">
        <v>0</v>
      </c>
      <c r="M9" s="19">
        <v>0</v>
      </c>
    </row>
    <row r="10" spans="1:15" ht="15" x14ac:dyDescent="0.35">
      <c r="A10" s="109" t="s">
        <v>12</v>
      </c>
      <c r="B10" s="66"/>
      <c r="C10" s="66"/>
      <c r="D10" s="66"/>
      <c r="E10" s="85">
        <v>0</v>
      </c>
      <c r="F10" s="19">
        <v>0</v>
      </c>
      <c r="G10" s="85">
        <v>0</v>
      </c>
      <c r="H10" s="19">
        <v>0</v>
      </c>
      <c r="I10" s="85">
        <v>0</v>
      </c>
      <c r="J10" s="19">
        <v>-0.05</v>
      </c>
      <c r="K10" s="19">
        <v>0.127</v>
      </c>
      <c r="L10" s="19">
        <v>0</v>
      </c>
      <c r="M10" s="19">
        <v>0</v>
      </c>
    </row>
    <row r="11" spans="1:15" ht="15" x14ac:dyDescent="0.35">
      <c r="A11" s="111" t="s">
        <v>13</v>
      </c>
      <c r="B11" s="70"/>
      <c r="C11" s="70"/>
      <c r="D11" s="70"/>
      <c r="E11" s="86">
        <v>0</v>
      </c>
      <c r="F11" s="23">
        <v>0</v>
      </c>
      <c r="G11" s="86">
        <v>0</v>
      </c>
      <c r="H11" s="23">
        <v>0</v>
      </c>
      <c r="I11" s="86">
        <v>0</v>
      </c>
      <c r="J11" s="23">
        <v>0</v>
      </c>
      <c r="K11" s="23">
        <v>0</v>
      </c>
      <c r="L11" s="23">
        <v>0</v>
      </c>
      <c r="M11" s="23">
        <v>0</v>
      </c>
    </row>
    <row r="12" spans="1:15" x14ac:dyDescent="0.3">
      <c r="A12" s="112" t="s">
        <v>0</v>
      </c>
      <c r="B12" s="112"/>
      <c r="C12" s="112"/>
      <c r="D12" s="112"/>
      <c r="E12" s="84">
        <f t="shared" ref="E12:M12" si="0">SUM(E7:E11)</f>
        <v>67.577999999999946</v>
      </c>
      <c r="F12" s="14">
        <f t="shared" si="0"/>
        <v>75.79000000000093</v>
      </c>
      <c r="G12" s="84">
        <f t="shared" si="0"/>
        <v>371.81600000000026</v>
      </c>
      <c r="H12" s="15">
        <f t="shared" si="0"/>
        <v>271.66599999999949</v>
      </c>
      <c r="I12" s="84">
        <f t="shared" si="0"/>
        <v>183.6779999999998</v>
      </c>
      <c r="J12" s="16">
        <f t="shared" si="0"/>
        <v>777.98999999999876</v>
      </c>
      <c r="K12" s="16">
        <f t="shared" si="0"/>
        <v>898.10700000000134</v>
      </c>
      <c r="L12" s="16">
        <f t="shared" si="0"/>
        <v>898</v>
      </c>
      <c r="M12" s="16">
        <f t="shared" si="0"/>
        <v>760</v>
      </c>
    </row>
    <row r="13" spans="1:15" ht="15" x14ac:dyDescent="0.35">
      <c r="A13" s="111" t="s">
        <v>70</v>
      </c>
      <c r="B13" s="70"/>
      <c r="C13" s="70"/>
      <c r="D13" s="70"/>
      <c r="E13" s="86">
        <v>-29.274000000000001</v>
      </c>
      <c r="F13" s="23">
        <v>-48.108000000000004</v>
      </c>
      <c r="G13" s="86">
        <v>-92.628</v>
      </c>
      <c r="H13" s="23">
        <v>-125.547</v>
      </c>
      <c r="I13" s="86">
        <v>-163.18899999999999</v>
      </c>
      <c r="J13" s="23">
        <v>-159.29400000000001</v>
      </c>
      <c r="K13" s="23">
        <v>-131.53200000000001</v>
      </c>
      <c r="L13" s="23">
        <v>-132</v>
      </c>
      <c r="M13" s="23">
        <v>-114</v>
      </c>
    </row>
    <row r="14" spans="1:15" x14ac:dyDescent="0.3">
      <c r="A14" s="112" t="s">
        <v>1</v>
      </c>
      <c r="B14" s="112"/>
      <c r="C14" s="112"/>
      <c r="D14" s="112"/>
      <c r="E14" s="84">
        <f t="shared" ref="E14:M14" si="1">SUM(E12:E13)</f>
        <v>38.303999999999945</v>
      </c>
      <c r="F14" s="14">
        <f t="shared" si="1"/>
        <v>27.682000000000926</v>
      </c>
      <c r="G14" s="84">
        <f t="shared" si="1"/>
        <v>279.18800000000027</v>
      </c>
      <c r="H14" s="15">
        <f t="shared" si="1"/>
        <v>146.11899999999949</v>
      </c>
      <c r="I14" s="84">
        <f t="shared" si="1"/>
        <v>20.488999999999805</v>
      </c>
      <c r="J14" s="16">
        <f t="shared" si="1"/>
        <v>618.69599999999878</v>
      </c>
      <c r="K14" s="16">
        <f t="shared" si="1"/>
        <v>766.5750000000013</v>
      </c>
      <c r="L14" s="16">
        <f t="shared" si="1"/>
        <v>766</v>
      </c>
      <c r="M14" s="16">
        <f t="shared" si="1"/>
        <v>646</v>
      </c>
    </row>
    <row r="15" spans="1:15" ht="15" x14ac:dyDescent="0.35">
      <c r="A15" s="109" t="s">
        <v>15</v>
      </c>
      <c r="B15" s="113"/>
      <c r="C15" s="113"/>
      <c r="D15" s="113"/>
      <c r="E15" s="85">
        <v>-22.283000000000001</v>
      </c>
      <c r="F15" s="19">
        <v>-27.131</v>
      </c>
      <c r="G15" s="85">
        <v>-66.850999999999999</v>
      </c>
      <c r="H15" s="19">
        <v>-66.850999999999999</v>
      </c>
      <c r="I15" s="85">
        <v>-89.135000000000005</v>
      </c>
      <c r="J15" s="19">
        <v>-80.843000000000004</v>
      </c>
      <c r="K15" s="19">
        <v>-80.843000000000004</v>
      </c>
      <c r="L15" s="19">
        <v>-292</v>
      </c>
      <c r="M15" s="19">
        <v>-292</v>
      </c>
    </row>
    <row r="16" spans="1:15" ht="15" x14ac:dyDescent="0.35">
      <c r="A16" s="111" t="s">
        <v>16</v>
      </c>
      <c r="B16" s="70"/>
      <c r="C16" s="70"/>
      <c r="D16" s="70"/>
      <c r="E16" s="86">
        <v>0</v>
      </c>
      <c r="F16" s="23">
        <v>0</v>
      </c>
      <c r="G16" s="86">
        <v>0</v>
      </c>
      <c r="H16" s="23">
        <v>0</v>
      </c>
      <c r="I16" s="86">
        <v>0</v>
      </c>
      <c r="J16" s="23">
        <v>0</v>
      </c>
      <c r="K16" s="23">
        <v>0</v>
      </c>
      <c r="L16" s="23">
        <v>0</v>
      </c>
      <c r="M16" s="23">
        <v>0</v>
      </c>
    </row>
    <row r="17" spans="1:13" x14ac:dyDescent="0.3">
      <c r="A17" s="112" t="s">
        <v>2</v>
      </c>
      <c r="B17" s="112"/>
      <c r="C17" s="112"/>
      <c r="D17" s="112"/>
      <c r="E17" s="84">
        <f t="shared" ref="E17:M17" si="2">SUM(E14:E16)</f>
        <v>16.020999999999944</v>
      </c>
      <c r="F17" s="14">
        <f t="shared" si="2"/>
        <v>0.55100000000092564</v>
      </c>
      <c r="G17" s="84">
        <f t="shared" si="2"/>
        <v>212.33700000000027</v>
      </c>
      <c r="H17" s="15">
        <f t="shared" si="2"/>
        <v>79.267999999999489</v>
      </c>
      <c r="I17" s="84">
        <f t="shared" si="2"/>
        <v>-68.6460000000002</v>
      </c>
      <c r="J17" s="16">
        <f t="shared" si="2"/>
        <v>537.85299999999881</v>
      </c>
      <c r="K17" s="16">
        <f t="shared" si="2"/>
        <v>685.73200000000134</v>
      </c>
      <c r="L17" s="16">
        <f t="shared" si="2"/>
        <v>474</v>
      </c>
      <c r="M17" s="16">
        <f t="shared" si="2"/>
        <v>354</v>
      </c>
    </row>
    <row r="18" spans="1:13" ht="15" x14ac:dyDescent="0.35">
      <c r="A18" s="109" t="s">
        <v>17</v>
      </c>
      <c r="B18" s="66"/>
      <c r="C18" s="66"/>
      <c r="D18" s="66"/>
      <c r="E18" s="85">
        <v>27.689999999999998</v>
      </c>
      <c r="F18" s="19">
        <v>8.7900000000000009</v>
      </c>
      <c r="G18" s="85">
        <v>36.366</v>
      </c>
      <c r="H18" s="19">
        <v>15.643000000000001</v>
      </c>
      <c r="I18" s="85">
        <v>75.135000000000005</v>
      </c>
      <c r="J18" s="19">
        <v>5.2110000000000003</v>
      </c>
      <c r="K18" s="19">
        <v>15.881</v>
      </c>
      <c r="L18" s="19">
        <v>175</v>
      </c>
      <c r="M18" s="19">
        <v>49</v>
      </c>
    </row>
    <row r="19" spans="1:13" ht="15" x14ac:dyDescent="0.35">
      <c r="A19" s="111" t="s">
        <v>18</v>
      </c>
      <c r="B19" s="70"/>
      <c r="C19" s="70"/>
      <c r="D19" s="70"/>
      <c r="E19" s="86">
        <v>-90.495999999999995</v>
      </c>
      <c r="F19" s="23">
        <v>-103.17999999999998</v>
      </c>
      <c r="G19" s="86">
        <v>-283.06900000000002</v>
      </c>
      <c r="H19" s="23">
        <v>-295.12700000000001</v>
      </c>
      <c r="I19" s="86">
        <v>-444.459</v>
      </c>
      <c r="J19" s="23">
        <v>-475.26699999999994</v>
      </c>
      <c r="K19" s="23">
        <v>-411.24599999999998</v>
      </c>
      <c r="L19" s="23">
        <v>-501</v>
      </c>
      <c r="M19" s="23">
        <v>-405</v>
      </c>
    </row>
    <row r="20" spans="1:13" x14ac:dyDescent="0.3">
      <c r="A20" s="112" t="s">
        <v>3</v>
      </c>
      <c r="B20" s="112"/>
      <c r="C20" s="112"/>
      <c r="D20" s="112"/>
      <c r="E20" s="84">
        <f t="shared" ref="E20:M20" si="3">SUM(E17:E19)</f>
        <v>-46.785000000000053</v>
      </c>
      <c r="F20" s="14">
        <f t="shared" si="3"/>
        <v>-93.838999999999047</v>
      </c>
      <c r="G20" s="84">
        <f t="shared" si="3"/>
        <v>-34.365999999999758</v>
      </c>
      <c r="H20" s="15">
        <f t="shared" si="3"/>
        <v>-200.21600000000052</v>
      </c>
      <c r="I20" s="84">
        <f t="shared" si="3"/>
        <v>-437.9700000000002</v>
      </c>
      <c r="J20" s="16">
        <f t="shared" si="3"/>
        <v>67.796999999998889</v>
      </c>
      <c r="K20" s="16">
        <f t="shared" si="3"/>
        <v>290.36700000000133</v>
      </c>
      <c r="L20" s="16">
        <f t="shared" si="3"/>
        <v>148</v>
      </c>
      <c r="M20" s="16">
        <f t="shared" si="3"/>
        <v>-2</v>
      </c>
    </row>
    <row r="21" spans="1:13" ht="15" x14ac:dyDescent="0.35">
      <c r="A21" s="109" t="s">
        <v>19</v>
      </c>
      <c r="B21" s="66"/>
      <c r="C21" s="66"/>
      <c r="D21" s="66"/>
      <c r="E21" s="85">
        <v>13.100000000000001</v>
      </c>
      <c r="F21" s="19">
        <v>26.710999999999999</v>
      </c>
      <c r="G21" s="85">
        <v>9.6230000000000011</v>
      </c>
      <c r="H21" s="19">
        <v>56.656999999999996</v>
      </c>
      <c r="I21" s="85">
        <v>74.246000000000009</v>
      </c>
      <c r="J21" s="19">
        <v>-58.341999999999999</v>
      </c>
      <c r="K21" s="19">
        <v>-84.202999999999989</v>
      </c>
      <c r="L21" s="19">
        <v>-28</v>
      </c>
      <c r="M21" s="19">
        <v>-9</v>
      </c>
    </row>
    <row r="22" spans="1:13" ht="15" x14ac:dyDescent="0.35">
      <c r="A22" s="111" t="s">
        <v>75</v>
      </c>
      <c r="B22" s="114"/>
      <c r="C22" s="114"/>
      <c r="D22" s="114"/>
      <c r="E22" s="86">
        <v>33.588999999999999</v>
      </c>
      <c r="F22" s="23">
        <v>-19.662000000000003</v>
      </c>
      <c r="G22" s="86">
        <v>49.87</v>
      </c>
      <c r="H22" s="23">
        <v>1.5980000000000001</v>
      </c>
      <c r="I22" s="86">
        <v>34.396000000000001</v>
      </c>
      <c r="J22" s="23">
        <v>36.917999999999999</v>
      </c>
      <c r="K22" s="23">
        <v>-32.685000000000002</v>
      </c>
      <c r="L22" s="23">
        <v>-33</v>
      </c>
      <c r="M22" s="23">
        <v>-18</v>
      </c>
    </row>
    <row r="23" spans="1:13" ht="15" x14ac:dyDescent="0.35">
      <c r="A23" s="115" t="s">
        <v>20</v>
      </c>
      <c r="B23" s="116"/>
      <c r="C23" s="116"/>
      <c r="D23" s="116"/>
      <c r="E23" s="84">
        <f t="shared" ref="E23:M23" si="4">SUM(E20:E22)</f>
        <v>-9.6000000000053376E-2</v>
      </c>
      <c r="F23" s="14">
        <f t="shared" si="4"/>
        <v>-86.789999999999054</v>
      </c>
      <c r="G23" s="84">
        <f t="shared" si="4"/>
        <v>25.12700000000024</v>
      </c>
      <c r="H23" s="15">
        <f t="shared" si="4"/>
        <v>-141.96100000000052</v>
      </c>
      <c r="I23" s="84">
        <f t="shared" si="4"/>
        <v>-329.32800000000015</v>
      </c>
      <c r="J23" s="16">
        <f t="shared" si="4"/>
        <v>46.372999999998889</v>
      </c>
      <c r="K23" s="16">
        <f t="shared" si="4"/>
        <v>173.47900000000135</v>
      </c>
      <c r="L23" s="16">
        <f t="shared" si="4"/>
        <v>87</v>
      </c>
      <c r="M23" s="16">
        <f t="shared" si="4"/>
        <v>-29</v>
      </c>
    </row>
    <row r="24" spans="1:13" ht="15" customHeight="1" x14ac:dyDescent="0.35">
      <c r="A24" s="109" t="s">
        <v>21</v>
      </c>
      <c r="B24" s="66"/>
      <c r="C24" s="66"/>
      <c r="D24" s="66"/>
      <c r="E24" s="85">
        <v>-9.5999999999776264E-2</v>
      </c>
      <c r="F24" s="19">
        <v>-86.78999999999894</v>
      </c>
      <c r="G24" s="85">
        <v>25.126999999999725</v>
      </c>
      <c r="H24" s="19">
        <v>-141.96099999999979</v>
      </c>
      <c r="I24" s="85">
        <v>-329.32799999999952</v>
      </c>
      <c r="J24" s="19">
        <v>46.372999999999138</v>
      </c>
      <c r="K24" s="19">
        <v>173.47899999999984</v>
      </c>
      <c r="L24" s="19">
        <v>87</v>
      </c>
      <c r="M24" s="19">
        <v>-29</v>
      </c>
    </row>
    <row r="25" spans="1:13" ht="15" x14ac:dyDescent="0.35">
      <c r="A25" s="109" t="s">
        <v>77</v>
      </c>
      <c r="B25" s="66"/>
      <c r="C25" s="66"/>
      <c r="D25" s="66"/>
      <c r="E25" s="85">
        <v>0</v>
      </c>
      <c r="F25" s="19">
        <v>0</v>
      </c>
      <c r="G25" s="85">
        <v>0</v>
      </c>
      <c r="H25" s="19">
        <v>0</v>
      </c>
      <c r="I25" s="85">
        <v>0</v>
      </c>
      <c r="J25" s="19">
        <v>0</v>
      </c>
      <c r="K25" s="19">
        <v>0</v>
      </c>
      <c r="L25" s="19">
        <v>0</v>
      </c>
      <c r="M25" s="19">
        <v>0</v>
      </c>
    </row>
    <row r="26" spans="1:13" ht="15" x14ac:dyDescent="0.35">
      <c r="A26" s="145"/>
      <c r="B26" s="145"/>
      <c r="C26" s="145"/>
      <c r="D26" s="145"/>
      <c r="E26" s="146"/>
      <c r="F26" s="147"/>
      <c r="G26" s="146"/>
      <c r="H26" s="147"/>
      <c r="I26" s="146"/>
      <c r="J26" s="147"/>
      <c r="K26" s="147"/>
      <c r="L26" s="147"/>
      <c r="M26" s="147"/>
    </row>
    <row r="27" spans="1:13" ht="15" x14ac:dyDescent="0.35">
      <c r="A27" s="143" t="s">
        <v>80</v>
      </c>
      <c r="B27" s="66"/>
      <c r="C27" s="66"/>
      <c r="D27" s="66"/>
      <c r="E27" s="85">
        <v>-25</v>
      </c>
      <c r="F27" s="19">
        <v>-21.800000000000011</v>
      </c>
      <c r="G27" s="85">
        <v>-53</v>
      </c>
      <c r="H27" s="19">
        <v>-135.80000000000001</v>
      </c>
      <c r="I27" s="85">
        <v>-424</v>
      </c>
      <c r="J27" s="19">
        <v>-4</v>
      </c>
      <c r="K27" s="19">
        <v>0</v>
      </c>
      <c r="L27" s="19">
        <v>0</v>
      </c>
      <c r="M27" s="19">
        <v>-19</v>
      </c>
    </row>
    <row r="28" spans="1:13" ht="15" x14ac:dyDescent="0.35">
      <c r="A28" s="144" t="s">
        <v>81</v>
      </c>
      <c r="B28" s="145"/>
      <c r="C28" s="145"/>
      <c r="D28" s="145"/>
      <c r="E28" s="160">
        <f t="shared" ref="E28:M28" si="5">E14-E27</f>
        <v>63.303999999999945</v>
      </c>
      <c r="F28" s="161">
        <f t="shared" si="5"/>
        <v>49.482000000000937</v>
      </c>
      <c r="G28" s="160">
        <f t="shared" si="5"/>
        <v>332.18800000000027</v>
      </c>
      <c r="H28" s="161">
        <f t="shared" si="5"/>
        <v>281.91899999999953</v>
      </c>
      <c r="I28" s="160">
        <f t="shared" si="5"/>
        <v>444.48899999999981</v>
      </c>
      <c r="J28" s="161">
        <f t="shared" si="5"/>
        <v>622.69599999999878</v>
      </c>
      <c r="K28" s="161">
        <f t="shared" si="5"/>
        <v>766.5750000000013</v>
      </c>
      <c r="L28" s="161">
        <f t="shared" si="5"/>
        <v>766</v>
      </c>
      <c r="M28" s="161">
        <f t="shared" si="5"/>
        <v>665</v>
      </c>
    </row>
    <row r="29" spans="1:13" ht="15" x14ac:dyDescent="0.35">
      <c r="A29" s="109"/>
      <c r="B29" s="66"/>
      <c r="C29" s="66"/>
      <c r="D29" s="66"/>
      <c r="E29" s="20"/>
      <c r="F29" s="20"/>
      <c r="G29" s="20"/>
      <c r="H29" s="20"/>
      <c r="I29" s="20"/>
      <c r="J29" s="20"/>
      <c r="K29" s="20"/>
      <c r="L29" s="20"/>
      <c r="M29" s="20"/>
    </row>
    <row r="30" spans="1:13" ht="15" x14ac:dyDescent="0.35">
      <c r="A30" s="71"/>
      <c r="B30" s="71"/>
      <c r="C30" s="72"/>
      <c r="D30" s="73"/>
      <c r="E30" s="74">
        <v>2015</v>
      </c>
      <c r="F30" s="74">
        <v>2014</v>
      </c>
      <c r="G30" s="74">
        <v>2015</v>
      </c>
      <c r="H30" s="74">
        <v>2014</v>
      </c>
      <c r="I30" s="74">
        <v>2014</v>
      </c>
      <c r="J30" s="74">
        <v>2013</v>
      </c>
      <c r="K30" s="74">
        <v>2012</v>
      </c>
      <c r="L30" s="74">
        <v>2012</v>
      </c>
      <c r="M30" s="74">
        <v>2011</v>
      </c>
    </row>
    <row r="31" spans="1:13" ht="15" x14ac:dyDescent="0.35">
      <c r="A31" s="75"/>
      <c r="B31" s="75"/>
      <c r="C31" s="72"/>
      <c r="D31" s="73"/>
      <c r="E31" s="77" t="s">
        <v>127</v>
      </c>
      <c r="F31" s="77" t="s">
        <v>127</v>
      </c>
      <c r="G31" s="77" t="s">
        <v>126</v>
      </c>
      <c r="H31" s="77" t="s">
        <v>126</v>
      </c>
      <c r="I31" s="77"/>
      <c r="J31" s="77"/>
      <c r="K31" s="77"/>
      <c r="L31" s="77"/>
      <c r="M31" s="77"/>
    </row>
    <row r="32" spans="1:13" ht="15" x14ac:dyDescent="0.35">
      <c r="A32" s="72" t="s">
        <v>74</v>
      </c>
      <c r="B32" s="78"/>
      <c r="C32" s="72"/>
      <c r="D32" s="72"/>
      <c r="E32" s="79"/>
      <c r="F32" s="79"/>
      <c r="G32" s="79"/>
      <c r="H32" s="79"/>
      <c r="I32" s="79"/>
      <c r="J32" s="79"/>
      <c r="K32" s="79"/>
      <c r="L32" s="79"/>
      <c r="M32" s="79"/>
    </row>
    <row r="33" spans="1:15" ht="3" customHeight="1" x14ac:dyDescent="0.35">
      <c r="A33" s="109"/>
      <c r="B33" s="69"/>
      <c r="C33" s="69"/>
      <c r="D33" s="69"/>
      <c r="E33" s="67"/>
      <c r="F33" s="67"/>
      <c r="G33" s="67"/>
      <c r="H33" s="67"/>
      <c r="I33" s="67"/>
      <c r="J33" s="67"/>
      <c r="K33" s="67"/>
      <c r="L33" s="67"/>
      <c r="M33" s="67"/>
    </row>
    <row r="34" spans="1:15" ht="15" customHeight="1" x14ac:dyDescent="0.35">
      <c r="A34" s="109" t="s">
        <v>4</v>
      </c>
      <c r="B34" s="117"/>
      <c r="C34" s="117"/>
      <c r="D34" s="117"/>
      <c r="E34" s="85"/>
      <c r="F34" s="19"/>
      <c r="G34" s="85">
        <v>8048.87</v>
      </c>
      <c r="H34" s="19">
        <v>8048.87</v>
      </c>
      <c r="I34" s="85">
        <v>8048.87</v>
      </c>
      <c r="J34" s="19">
        <v>8048.87</v>
      </c>
      <c r="K34" s="19">
        <v>0</v>
      </c>
      <c r="L34" s="19">
        <v>3352.9059999999999</v>
      </c>
      <c r="M34" s="19">
        <v>3352.9059999999999</v>
      </c>
    </row>
    <row r="35" spans="1:15" ht="15" customHeight="1" x14ac:dyDescent="0.35">
      <c r="A35" s="109" t="s">
        <v>22</v>
      </c>
      <c r="B35" s="110"/>
      <c r="C35" s="110"/>
      <c r="D35" s="110"/>
      <c r="E35" s="85"/>
      <c r="F35" s="19"/>
      <c r="G35" s="85">
        <v>1177.8030000000001</v>
      </c>
      <c r="H35" s="19">
        <v>1266.9079999999999</v>
      </c>
      <c r="I35" s="85">
        <v>1244.644</v>
      </c>
      <c r="J35" s="19">
        <v>1304.682</v>
      </c>
      <c r="K35" s="19">
        <v>0</v>
      </c>
      <c r="L35" s="19">
        <v>572.52700000000004</v>
      </c>
      <c r="M35" s="19">
        <v>855.34</v>
      </c>
    </row>
    <row r="36" spans="1:15" ht="15" customHeight="1" x14ac:dyDescent="0.35">
      <c r="A36" s="109" t="s">
        <v>23</v>
      </c>
      <c r="B36" s="110"/>
      <c r="C36" s="110"/>
      <c r="D36" s="110"/>
      <c r="E36" s="85"/>
      <c r="F36" s="19"/>
      <c r="G36" s="85">
        <v>247.184</v>
      </c>
      <c r="H36" s="19">
        <v>275.54300000000001</v>
      </c>
      <c r="I36" s="85">
        <v>274.22000000000003</v>
      </c>
      <c r="J36" s="19">
        <v>364.57900000000001</v>
      </c>
      <c r="K36" s="19">
        <v>0</v>
      </c>
      <c r="L36" s="19">
        <v>435.87400000000002</v>
      </c>
      <c r="M36" s="19">
        <v>290.54300000000001</v>
      </c>
    </row>
    <row r="37" spans="1:15" ht="15" customHeight="1" x14ac:dyDescent="0.35">
      <c r="A37" s="109" t="s">
        <v>24</v>
      </c>
      <c r="B37" s="110"/>
      <c r="C37" s="110"/>
      <c r="D37" s="110"/>
      <c r="E37" s="85"/>
      <c r="F37" s="19"/>
      <c r="G37" s="85">
        <v>36.643000000000001</v>
      </c>
      <c r="H37" s="19">
        <v>34.889000000000003</v>
      </c>
      <c r="I37" s="85">
        <v>36.19</v>
      </c>
      <c r="J37" s="19">
        <v>34.200000000000003</v>
      </c>
      <c r="K37" s="19">
        <v>0</v>
      </c>
      <c r="L37" s="19">
        <v>136.65100000000001</v>
      </c>
      <c r="M37" s="19">
        <v>140.858</v>
      </c>
    </row>
    <row r="38" spans="1:15" ht="15" customHeight="1" x14ac:dyDescent="0.35">
      <c r="A38" s="111" t="s">
        <v>25</v>
      </c>
      <c r="B38" s="70"/>
      <c r="C38" s="70"/>
      <c r="D38" s="70"/>
      <c r="E38" s="86"/>
      <c r="F38" s="23"/>
      <c r="G38" s="86">
        <v>623.06600000000003</v>
      </c>
      <c r="H38" s="23">
        <v>522.78800000000001</v>
      </c>
      <c r="I38" s="86">
        <v>633.48599999999999</v>
      </c>
      <c r="J38" s="23">
        <v>525.57900000000006</v>
      </c>
      <c r="K38" s="23">
        <v>0</v>
      </c>
      <c r="L38" s="23">
        <v>438.20200000000006</v>
      </c>
      <c r="M38" s="23">
        <v>622.75800000000004</v>
      </c>
    </row>
    <row r="39" spans="1:15" ht="15" customHeight="1" x14ac:dyDescent="0.35">
      <c r="A39" s="106" t="s">
        <v>26</v>
      </c>
      <c r="B39" s="112"/>
      <c r="C39" s="112"/>
      <c r="D39" s="112"/>
      <c r="E39" s="90"/>
      <c r="F39" s="14"/>
      <c r="G39" s="90">
        <f>SUM(G34:G38)</f>
        <v>10133.566000000001</v>
      </c>
      <c r="H39" s="14">
        <f>SUM(H34:H38)</f>
        <v>10148.998</v>
      </c>
      <c r="I39" s="90">
        <f>SUM(I34:I38)</f>
        <v>10237.41</v>
      </c>
      <c r="J39" s="16">
        <f>SUM(J34:J38)</f>
        <v>10277.91</v>
      </c>
      <c r="K39" s="16" t="s">
        <v>7</v>
      </c>
      <c r="L39" s="16">
        <f>SUM(L34:L38)</f>
        <v>4936.16</v>
      </c>
      <c r="M39" s="16">
        <f>SUM(M34:M38)</f>
        <v>5262.4049999999997</v>
      </c>
    </row>
    <row r="40" spans="1:15" ht="15" customHeight="1" x14ac:dyDescent="0.35">
      <c r="A40" s="109" t="s">
        <v>27</v>
      </c>
      <c r="B40" s="66"/>
      <c r="C40" s="66"/>
      <c r="D40" s="66"/>
      <c r="E40" s="85"/>
      <c r="F40" s="19"/>
      <c r="G40" s="85">
        <v>60.317999999999998</v>
      </c>
      <c r="H40" s="19">
        <v>93.058999999999997</v>
      </c>
      <c r="I40" s="85">
        <v>61.822000000000003</v>
      </c>
      <c r="J40" s="19">
        <v>92.873000000000005</v>
      </c>
      <c r="K40" s="19">
        <v>0</v>
      </c>
      <c r="L40" s="19">
        <v>276.45699999999999</v>
      </c>
      <c r="M40" s="19">
        <v>109.55500000000001</v>
      </c>
    </row>
    <row r="41" spans="1:15" ht="15" customHeight="1" x14ac:dyDescent="0.35">
      <c r="A41" s="109" t="s">
        <v>28</v>
      </c>
      <c r="B41" s="66"/>
      <c r="C41" s="66"/>
      <c r="D41" s="66"/>
      <c r="E41" s="85"/>
      <c r="F41" s="19"/>
      <c r="G41" s="85">
        <v>0</v>
      </c>
      <c r="H41" s="19">
        <v>0</v>
      </c>
      <c r="I41" s="85">
        <v>0</v>
      </c>
      <c r="J41" s="19">
        <v>0</v>
      </c>
      <c r="K41" s="19">
        <v>0</v>
      </c>
      <c r="L41" s="19">
        <v>0</v>
      </c>
      <c r="M41" s="19">
        <v>0</v>
      </c>
    </row>
    <row r="42" spans="1:15" ht="15" customHeight="1" x14ac:dyDescent="0.35">
      <c r="A42" s="109" t="s">
        <v>29</v>
      </c>
      <c r="B42" s="66"/>
      <c r="C42" s="66"/>
      <c r="D42" s="66"/>
      <c r="E42" s="85"/>
      <c r="F42" s="19"/>
      <c r="G42" s="85">
        <v>1429.2060000000001</v>
      </c>
      <c r="H42" s="19">
        <v>1866.9820000000002</v>
      </c>
      <c r="I42" s="85">
        <v>1651.1289999999999</v>
      </c>
      <c r="J42" s="19">
        <v>1729.3629999999998</v>
      </c>
      <c r="K42" s="19">
        <v>0</v>
      </c>
      <c r="L42" s="19">
        <v>2111.123</v>
      </c>
      <c r="M42" s="19">
        <v>2110.9839999999999</v>
      </c>
    </row>
    <row r="43" spans="1:15" ht="15" customHeight="1" x14ac:dyDescent="0.35">
      <c r="A43" s="109" t="s">
        <v>30</v>
      </c>
      <c r="B43" s="66"/>
      <c r="C43" s="66"/>
      <c r="D43" s="66"/>
      <c r="E43" s="85"/>
      <c r="F43" s="19"/>
      <c r="G43" s="85">
        <v>353.26499999999999</v>
      </c>
      <c r="H43" s="19">
        <v>188.251</v>
      </c>
      <c r="I43" s="85">
        <v>336.67899999999997</v>
      </c>
      <c r="J43" s="19">
        <v>325.31099999999998</v>
      </c>
      <c r="K43" s="19">
        <v>0</v>
      </c>
      <c r="L43" s="19">
        <v>703.149</v>
      </c>
      <c r="M43" s="19">
        <v>747.50099999999998</v>
      </c>
    </row>
    <row r="44" spans="1:15" ht="15" customHeight="1" x14ac:dyDescent="0.35">
      <c r="A44" s="111" t="s">
        <v>31</v>
      </c>
      <c r="B44" s="70"/>
      <c r="C44" s="70"/>
      <c r="D44" s="70"/>
      <c r="E44" s="86"/>
      <c r="F44" s="23"/>
      <c r="G44" s="86">
        <v>205.227</v>
      </c>
      <c r="H44" s="23">
        <v>134.28200000000001</v>
      </c>
      <c r="I44" s="86">
        <v>169.25299999999999</v>
      </c>
      <c r="J44" s="23">
        <v>135.15899999999999</v>
      </c>
      <c r="K44" s="23">
        <v>0</v>
      </c>
      <c r="L44" s="23">
        <v>6.0010000000000003</v>
      </c>
      <c r="M44" s="23">
        <v>14.581</v>
      </c>
    </row>
    <row r="45" spans="1:15" ht="15" customHeight="1" x14ac:dyDescent="0.35">
      <c r="A45" s="118" t="s">
        <v>32</v>
      </c>
      <c r="B45" s="81"/>
      <c r="C45" s="81"/>
      <c r="D45" s="81"/>
      <c r="E45" s="91"/>
      <c r="F45" s="34"/>
      <c r="G45" s="91">
        <f>SUM(G40:G44)</f>
        <v>2048.0160000000001</v>
      </c>
      <c r="H45" s="34">
        <f>SUM(H40:H44)</f>
        <v>2282.5740000000005</v>
      </c>
      <c r="I45" s="91">
        <f>SUM(I40:I44)</f>
        <v>2218.8830000000003</v>
      </c>
      <c r="J45" s="35">
        <f>SUM(J40:J44)</f>
        <v>2282.7060000000001</v>
      </c>
      <c r="K45" s="35" t="s">
        <v>7</v>
      </c>
      <c r="L45" s="35">
        <f>SUM(L40:L44)</f>
        <v>3096.73</v>
      </c>
      <c r="M45" s="35">
        <f>SUM(M40:M44)</f>
        <v>2982.6210000000001</v>
      </c>
    </row>
    <row r="46" spans="1:15" ht="15" customHeight="1" x14ac:dyDescent="0.35">
      <c r="A46" s="106" t="s">
        <v>33</v>
      </c>
      <c r="B46" s="82"/>
      <c r="C46" s="82"/>
      <c r="D46" s="82"/>
      <c r="E46" s="90"/>
      <c r="F46" s="14"/>
      <c r="G46" s="90">
        <f>G39+G45</f>
        <v>12181.582</v>
      </c>
      <c r="H46" s="14">
        <f>H39+H45</f>
        <v>12431.572</v>
      </c>
      <c r="I46" s="90">
        <f>I39+I45</f>
        <v>12456.293</v>
      </c>
      <c r="J46" s="16">
        <f>J39+J45</f>
        <v>12560.616</v>
      </c>
      <c r="K46" s="16" t="s">
        <v>7</v>
      </c>
      <c r="L46" s="16">
        <f>L39+L45</f>
        <v>8032.8899999999994</v>
      </c>
      <c r="M46" s="16">
        <f>M39+M45</f>
        <v>8245.0259999999998</v>
      </c>
    </row>
    <row r="47" spans="1:15" ht="15" customHeight="1" x14ac:dyDescent="0.35">
      <c r="A47" s="109" t="s">
        <v>34</v>
      </c>
      <c r="B47" s="66"/>
      <c r="C47" s="66"/>
      <c r="D47" s="66"/>
      <c r="E47" s="85"/>
      <c r="F47" s="19"/>
      <c r="G47" s="85">
        <v>4342.2139999999999</v>
      </c>
      <c r="H47" s="19">
        <v>4706.4470000000001</v>
      </c>
      <c r="I47" s="85">
        <v>4342.1459999999997</v>
      </c>
      <c r="J47" s="19">
        <v>4742.1189999999997</v>
      </c>
      <c r="K47" s="19">
        <v>0</v>
      </c>
      <c r="L47" s="19">
        <v>341.56099999999998</v>
      </c>
      <c r="M47" s="18">
        <v>225.09</v>
      </c>
    </row>
    <row r="48" spans="1:15" ht="15" customHeight="1" x14ac:dyDescent="0.35">
      <c r="A48" s="109" t="s">
        <v>76</v>
      </c>
      <c r="B48" s="66"/>
      <c r="C48" s="66"/>
      <c r="D48" s="66"/>
      <c r="E48" s="85"/>
      <c r="F48" s="19"/>
      <c r="G48" s="85">
        <v>0</v>
      </c>
      <c r="H48" s="19">
        <v>0</v>
      </c>
      <c r="I48" s="85">
        <v>0</v>
      </c>
      <c r="J48" s="19">
        <v>0</v>
      </c>
      <c r="K48" s="19">
        <v>0</v>
      </c>
      <c r="L48" s="19">
        <v>0</v>
      </c>
      <c r="M48" s="19">
        <v>0</v>
      </c>
      <c r="O48" s="154"/>
    </row>
    <row r="49" spans="1:15" ht="15" customHeight="1" x14ac:dyDescent="0.35">
      <c r="A49" s="109" t="s">
        <v>35</v>
      </c>
      <c r="B49" s="66"/>
      <c r="C49" s="66"/>
      <c r="D49" s="66"/>
      <c r="E49" s="85"/>
      <c r="F49" s="19"/>
      <c r="G49" s="85">
        <v>310.738</v>
      </c>
      <c r="H49" s="19">
        <v>135.977</v>
      </c>
      <c r="I49" s="85">
        <v>308.90600000000001</v>
      </c>
      <c r="J49" s="19">
        <v>135.69800000000001</v>
      </c>
      <c r="K49" s="19">
        <v>0</v>
      </c>
      <c r="L49" s="19">
        <v>95.484999999999999</v>
      </c>
      <c r="M49" s="19">
        <v>140.81700000000001</v>
      </c>
    </row>
    <row r="50" spans="1:15" ht="15" customHeight="1" x14ac:dyDescent="0.35">
      <c r="A50" s="109" t="s">
        <v>36</v>
      </c>
      <c r="B50" s="66"/>
      <c r="C50" s="66"/>
      <c r="D50" s="66"/>
      <c r="E50" s="85"/>
      <c r="F50" s="19"/>
      <c r="G50" s="85">
        <v>627.71400000000006</v>
      </c>
      <c r="H50" s="19">
        <v>649.42700000000002</v>
      </c>
      <c r="I50" s="85">
        <v>663.48</v>
      </c>
      <c r="J50" s="19">
        <v>662.2170000000001</v>
      </c>
      <c r="K50" s="19">
        <v>0</v>
      </c>
      <c r="L50" s="19">
        <v>521.67399999999998</v>
      </c>
      <c r="M50" s="19">
        <v>693.745</v>
      </c>
    </row>
    <row r="51" spans="1:15" ht="15" customHeight="1" x14ac:dyDescent="0.35">
      <c r="A51" s="109" t="s">
        <v>37</v>
      </c>
      <c r="B51" s="66"/>
      <c r="C51" s="66"/>
      <c r="D51" s="66"/>
      <c r="E51" s="85"/>
      <c r="F51" s="19"/>
      <c r="G51" s="85">
        <v>4513.2839999999997</v>
      </c>
      <c r="H51" s="19">
        <v>4525.9850000000006</v>
      </c>
      <c r="I51" s="85">
        <v>4616.8909999999996</v>
      </c>
      <c r="J51" s="19">
        <v>3812.6320000000001</v>
      </c>
      <c r="K51" s="19">
        <v>0</v>
      </c>
      <c r="L51" s="19">
        <v>3514.9479999999999</v>
      </c>
      <c r="M51" s="19">
        <v>3869.442</v>
      </c>
    </row>
    <row r="52" spans="1:15" ht="15" customHeight="1" x14ac:dyDescent="0.35">
      <c r="A52" s="109" t="s">
        <v>38</v>
      </c>
      <c r="B52" s="66"/>
      <c r="C52" s="66"/>
      <c r="D52" s="66"/>
      <c r="E52" s="85"/>
      <c r="F52" s="19"/>
      <c r="G52" s="85">
        <v>2362.518</v>
      </c>
      <c r="H52" s="19">
        <v>2397.0810000000001</v>
      </c>
      <c r="I52" s="85">
        <v>2518.1669999999999</v>
      </c>
      <c r="J52" s="19">
        <v>3178.6180000000004</v>
      </c>
      <c r="K52" s="19">
        <v>0</v>
      </c>
      <c r="L52" s="19">
        <v>3513.2629999999999</v>
      </c>
      <c r="M52" s="19">
        <v>3176.3939999999998</v>
      </c>
      <c r="O52" s="154"/>
    </row>
    <row r="53" spans="1:15" ht="15" customHeight="1" x14ac:dyDescent="0.35">
      <c r="A53" s="109" t="s">
        <v>71</v>
      </c>
      <c r="B53" s="66"/>
      <c r="C53" s="66"/>
      <c r="D53" s="66"/>
      <c r="E53" s="85"/>
      <c r="F53" s="19"/>
      <c r="G53" s="85">
        <v>0</v>
      </c>
      <c r="H53" s="19">
        <v>0</v>
      </c>
      <c r="I53" s="85">
        <v>0</v>
      </c>
      <c r="J53" s="19">
        <v>0</v>
      </c>
      <c r="K53" s="19">
        <v>0</v>
      </c>
      <c r="L53" s="19">
        <v>0</v>
      </c>
      <c r="M53" s="19">
        <v>0</v>
      </c>
    </row>
    <row r="54" spans="1:15" ht="15" customHeight="1" x14ac:dyDescent="0.35">
      <c r="A54" s="111" t="s">
        <v>39</v>
      </c>
      <c r="B54" s="70"/>
      <c r="C54" s="70"/>
      <c r="D54" s="70"/>
      <c r="E54" s="86"/>
      <c r="F54" s="23"/>
      <c r="G54" s="86">
        <v>25.114000000000001</v>
      </c>
      <c r="H54" s="23">
        <v>16.655000000000001</v>
      </c>
      <c r="I54" s="86">
        <v>6.7030000000000003</v>
      </c>
      <c r="J54" s="23">
        <v>29.332000000000001</v>
      </c>
      <c r="K54" s="23">
        <v>0</v>
      </c>
      <c r="L54" s="23">
        <v>45.959000000000003</v>
      </c>
      <c r="M54" s="23">
        <v>139.53800000000001</v>
      </c>
    </row>
    <row r="55" spans="1:15" ht="15" customHeight="1" x14ac:dyDescent="0.35">
      <c r="A55" s="106" t="s">
        <v>40</v>
      </c>
      <c r="B55" s="82"/>
      <c r="C55" s="82"/>
      <c r="D55" s="82"/>
      <c r="E55" s="90"/>
      <c r="F55" s="14"/>
      <c r="G55" s="90">
        <f>SUM(G47:G54)</f>
        <v>12181.582</v>
      </c>
      <c r="H55" s="14">
        <f>SUM(H47:H54)</f>
        <v>12431.572</v>
      </c>
      <c r="I55" s="90">
        <f>SUM(I47:I54)</f>
        <v>12456.292999999998</v>
      </c>
      <c r="J55" s="16">
        <f>SUM(J47:J54)</f>
        <v>12560.616</v>
      </c>
      <c r="K55" s="16" t="s">
        <v>7</v>
      </c>
      <c r="L55" s="16">
        <f>SUM(L47:L54)</f>
        <v>8032.8899999999994</v>
      </c>
      <c r="M55" s="16">
        <f>SUM(M47:M54)</f>
        <v>8245.0259999999998</v>
      </c>
    </row>
    <row r="56" spans="1:15" ht="15" x14ac:dyDescent="0.35">
      <c r="A56" s="109"/>
      <c r="B56" s="82"/>
      <c r="C56" s="82"/>
      <c r="D56" s="82"/>
      <c r="E56" s="20"/>
      <c r="F56" s="20"/>
      <c r="G56" s="20"/>
      <c r="H56" s="20"/>
      <c r="I56" s="20"/>
      <c r="J56" s="20"/>
      <c r="K56" s="20"/>
      <c r="L56" s="20"/>
      <c r="M56" s="20"/>
    </row>
    <row r="57" spans="1:15" ht="15" x14ac:dyDescent="0.35">
      <c r="A57" s="80"/>
      <c r="B57" s="71"/>
      <c r="C57" s="73"/>
      <c r="D57" s="73"/>
      <c r="E57" s="74">
        <v>2015</v>
      </c>
      <c r="F57" s="74">
        <v>2014</v>
      </c>
      <c r="G57" s="74">
        <v>2015</v>
      </c>
      <c r="H57" s="74">
        <v>2014</v>
      </c>
      <c r="I57" s="74">
        <v>2014</v>
      </c>
      <c r="J57" s="74">
        <v>2013</v>
      </c>
      <c r="K57" s="74">
        <v>2012</v>
      </c>
      <c r="L57" s="74">
        <v>2012</v>
      </c>
      <c r="M57" s="74">
        <v>2011</v>
      </c>
    </row>
    <row r="58" spans="1:15" ht="15" x14ac:dyDescent="0.35">
      <c r="A58" s="75"/>
      <c r="B58" s="75"/>
      <c r="C58" s="73"/>
      <c r="D58" s="73"/>
      <c r="E58" s="77" t="s">
        <v>127</v>
      </c>
      <c r="F58" s="77" t="s">
        <v>127</v>
      </c>
      <c r="G58" s="77" t="s">
        <v>126</v>
      </c>
      <c r="H58" s="77" t="s">
        <v>126</v>
      </c>
      <c r="I58" s="77"/>
      <c r="J58" s="77"/>
      <c r="K58" s="77"/>
      <c r="L58" s="77"/>
      <c r="M58" s="77"/>
    </row>
    <row r="59" spans="1:15" ht="15" x14ac:dyDescent="0.35">
      <c r="A59" s="72" t="s">
        <v>73</v>
      </c>
      <c r="B59" s="78"/>
      <c r="C59" s="72"/>
      <c r="D59" s="72"/>
      <c r="E59" s="79"/>
      <c r="F59" s="79"/>
      <c r="G59" s="79"/>
      <c r="H59" s="79"/>
      <c r="I59" s="79"/>
      <c r="J59" s="79"/>
      <c r="K59" s="79"/>
      <c r="L59" s="79"/>
      <c r="M59" s="79"/>
    </row>
    <row r="60" spans="1:15" ht="3" customHeight="1" x14ac:dyDescent="0.35">
      <c r="A60" s="109"/>
      <c r="B60" s="69"/>
      <c r="C60" s="69"/>
      <c r="D60" s="69"/>
      <c r="E60" s="67"/>
      <c r="F60" s="67"/>
      <c r="G60" s="67"/>
      <c r="H60" s="67"/>
      <c r="I60" s="67"/>
      <c r="J60" s="67"/>
      <c r="K60" s="67"/>
      <c r="L60" s="67"/>
      <c r="M60" s="67"/>
    </row>
    <row r="61" spans="1:15" ht="34.950000000000003" customHeight="1" x14ac:dyDescent="0.35">
      <c r="A61" s="119" t="s">
        <v>41</v>
      </c>
      <c r="B61" s="119"/>
      <c r="C61" s="119"/>
      <c r="D61" s="119"/>
      <c r="E61" s="85">
        <v>95.896000000000186</v>
      </c>
      <c r="F61" s="19">
        <v>7.4980000000010136</v>
      </c>
      <c r="G61" s="85">
        <v>206.14399999999955</v>
      </c>
      <c r="H61" s="19">
        <v>91.080000000001235</v>
      </c>
      <c r="I61" s="85">
        <v>-236.96799999999894</v>
      </c>
      <c r="J61" s="19"/>
      <c r="K61" s="19"/>
      <c r="L61" s="19">
        <v>540</v>
      </c>
      <c r="M61" s="19">
        <v>347</v>
      </c>
    </row>
    <row r="62" spans="1:15" ht="15" customHeight="1" x14ac:dyDescent="0.35">
      <c r="A62" s="120" t="s">
        <v>42</v>
      </c>
      <c r="B62" s="120"/>
      <c r="C62" s="121"/>
      <c r="D62" s="121"/>
      <c r="E62" s="86">
        <v>-142.08000000000001</v>
      </c>
      <c r="F62" s="23">
        <v>-668.91399999999999</v>
      </c>
      <c r="G62" s="86">
        <v>-26.944000000000017</v>
      </c>
      <c r="H62" s="23">
        <v>-950.726</v>
      </c>
      <c r="I62" s="86">
        <v>-489.70499999999998</v>
      </c>
      <c r="J62" s="23">
        <v>0</v>
      </c>
      <c r="K62" s="23">
        <v>0</v>
      </c>
      <c r="L62" s="23">
        <v>139</v>
      </c>
      <c r="M62" s="23">
        <v>584</v>
      </c>
    </row>
    <row r="63" spans="1:15" ht="15" customHeight="1" x14ac:dyDescent="0.35">
      <c r="A63" s="178" t="s">
        <v>43</v>
      </c>
      <c r="B63" s="122"/>
      <c r="C63" s="123"/>
      <c r="D63" s="123"/>
      <c r="E63" s="92">
        <f>SUM(E61:E62)</f>
        <v>-46.183999999999827</v>
      </c>
      <c r="F63" s="14">
        <f>SUM(F61:F62)</f>
        <v>-661.41599999999903</v>
      </c>
      <c r="G63" s="84">
        <f>SUM(G61:G62)</f>
        <v>179.19999999999953</v>
      </c>
      <c r="H63" s="15">
        <f>SUM(H61:H62)</f>
        <v>-859.64599999999882</v>
      </c>
      <c r="I63" s="84">
        <f>SUM(I61:I62)</f>
        <v>-726.67299999999886</v>
      </c>
      <c r="J63" s="16" t="s">
        <v>7</v>
      </c>
      <c r="K63" s="16" t="s">
        <v>7</v>
      </c>
      <c r="L63" s="16">
        <f>SUM(L61:L62)</f>
        <v>679</v>
      </c>
      <c r="M63" s="14">
        <f>SUM(M61:M62)</f>
        <v>931</v>
      </c>
    </row>
    <row r="64" spans="1:15" ht="15" customHeight="1" x14ac:dyDescent="0.35">
      <c r="A64" s="119" t="s">
        <v>44</v>
      </c>
      <c r="B64" s="119"/>
      <c r="C64" s="66"/>
      <c r="D64" s="66"/>
      <c r="E64" s="85">
        <v>-56.884</v>
      </c>
      <c r="F64" s="19">
        <v>-45.515000000000001</v>
      </c>
      <c r="G64" s="85">
        <v>-80.594000000000008</v>
      </c>
      <c r="H64" s="19">
        <v>-64.951999999999998</v>
      </c>
      <c r="I64" s="85">
        <v>-100.959</v>
      </c>
      <c r="J64" s="19">
        <v>0</v>
      </c>
      <c r="K64" s="19">
        <v>0</v>
      </c>
      <c r="L64" s="19">
        <v>-293</v>
      </c>
      <c r="M64" s="19">
        <v>-156</v>
      </c>
    </row>
    <row r="65" spans="1:13" ht="15" customHeight="1" x14ac:dyDescent="0.35">
      <c r="A65" s="120" t="s">
        <v>72</v>
      </c>
      <c r="B65" s="120"/>
      <c r="C65" s="70"/>
      <c r="D65" s="70"/>
      <c r="E65" s="86">
        <v>0</v>
      </c>
      <c r="F65" s="23">
        <v>0</v>
      </c>
      <c r="G65" s="86">
        <v>0</v>
      </c>
      <c r="H65" s="23">
        <v>0</v>
      </c>
      <c r="I65" s="86">
        <v>0</v>
      </c>
      <c r="J65" s="23">
        <v>0</v>
      </c>
      <c r="K65" s="23">
        <v>0</v>
      </c>
      <c r="L65" s="23">
        <v>6</v>
      </c>
      <c r="M65" s="23">
        <v>0</v>
      </c>
    </row>
    <row r="66" spans="1:13" ht="15" customHeight="1" x14ac:dyDescent="0.35">
      <c r="A66" s="124" t="s">
        <v>45</v>
      </c>
      <c r="B66" s="124"/>
      <c r="C66" s="125"/>
      <c r="D66" s="125"/>
      <c r="E66" s="92">
        <f>SUM(E63:E65)</f>
        <v>-103.06799999999983</v>
      </c>
      <c r="F66" s="14">
        <f>SUM(F63:F65)</f>
        <v>-706.93099999999902</v>
      </c>
      <c r="G66" s="84">
        <f>SUM(G63:G65)</f>
        <v>98.605999999999526</v>
      </c>
      <c r="H66" s="15">
        <f>SUM(H63:H65)</f>
        <v>-924.59799999999882</v>
      </c>
      <c r="I66" s="84">
        <f>SUM(I63:I65)</f>
        <v>-827.63199999999892</v>
      </c>
      <c r="J66" s="16" t="s">
        <v>7</v>
      </c>
      <c r="K66" s="16" t="s">
        <v>7</v>
      </c>
      <c r="L66" s="16">
        <f>SUM(L63:L65)</f>
        <v>392</v>
      </c>
      <c r="M66" s="14">
        <f>SUM(M63:M65)</f>
        <v>775</v>
      </c>
    </row>
    <row r="67" spans="1:13" ht="15" customHeight="1" x14ac:dyDescent="0.35">
      <c r="A67" s="120" t="s">
        <v>46</v>
      </c>
      <c r="B67" s="120"/>
      <c r="C67" s="126"/>
      <c r="D67" s="126"/>
      <c r="E67" s="86">
        <v>0</v>
      </c>
      <c r="F67" s="23">
        <v>0</v>
      </c>
      <c r="G67" s="86">
        <v>0</v>
      </c>
      <c r="H67" s="23">
        <v>0</v>
      </c>
      <c r="I67" s="86">
        <v>0</v>
      </c>
      <c r="J67" s="23">
        <v>0</v>
      </c>
      <c r="K67" s="23">
        <v>0</v>
      </c>
      <c r="L67" s="23">
        <v>-10</v>
      </c>
      <c r="M67" s="23">
        <v>0</v>
      </c>
    </row>
    <row r="68" spans="1:13" ht="15" customHeight="1" x14ac:dyDescent="0.35">
      <c r="A68" s="178" t="s">
        <v>47</v>
      </c>
      <c r="B68" s="122"/>
      <c r="C68" s="82"/>
      <c r="D68" s="82"/>
      <c r="E68" s="92">
        <f>SUM(E66:E67)</f>
        <v>-103.06799999999983</v>
      </c>
      <c r="F68" s="14">
        <f>SUM(F66:F67)</f>
        <v>-706.93099999999902</v>
      </c>
      <c r="G68" s="84">
        <f>SUM(G66:G67)</f>
        <v>98.605999999999526</v>
      </c>
      <c r="H68" s="15">
        <f>SUM(H66:H67)</f>
        <v>-924.59799999999882</v>
      </c>
      <c r="I68" s="84">
        <f>SUM(I66:I67)</f>
        <v>-827.63199999999892</v>
      </c>
      <c r="J68" s="16" t="s">
        <v>7</v>
      </c>
      <c r="K68" s="16" t="s">
        <v>7</v>
      </c>
      <c r="L68" s="16">
        <f>SUM(L66:L67)</f>
        <v>382</v>
      </c>
      <c r="M68" s="14">
        <f>SUM(M66:M67)</f>
        <v>775</v>
      </c>
    </row>
    <row r="69" spans="1:13" ht="15" customHeight="1" x14ac:dyDescent="0.35">
      <c r="A69" s="119" t="s">
        <v>48</v>
      </c>
      <c r="B69" s="119"/>
      <c r="C69" s="66"/>
      <c r="D69" s="66"/>
      <c r="E69" s="85">
        <v>117.417</v>
      </c>
      <c r="F69" s="19">
        <v>604.76700000000005</v>
      </c>
      <c r="G69" s="85">
        <v>-82.582999999999998</v>
      </c>
      <c r="H69" s="19">
        <v>694.53800000000001</v>
      </c>
      <c r="I69" s="85">
        <v>750</v>
      </c>
      <c r="J69" s="19">
        <v>0</v>
      </c>
      <c r="K69" s="19">
        <v>0</v>
      </c>
      <c r="L69" s="19">
        <v>-354</v>
      </c>
      <c r="M69" s="19">
        <v>-301</v>
      </c>
    </row>
    <row r="70" spans="1:13" ht="15" customHeight="1" x14ac:dyDescent="0.35">
      <c r="A70" s="119" t="s">
        <v>49</v>
      </c>
      <c r="B70" s="119"/>
      <c r="C70" s="66"/>
      <c r="D70" s="66"/>
      <c r="E70" s="85">
        <v>0</v>
      </c>
      <c r="F70" s="19">
        <v>100</v>
      </c>
      <c r="G70" s="85">
        <v>0</v>
      </c>
      <c r="H70" s="19">
        <v>100</v>
      </c>
      <c r="I70" s="85">
        <v>100</v>
      </c>
      <c r="J70" s="19">
        <v>0</v>
      </c>
      <c r="K70" s="19">
        <v>0</v>
      </c>
      <c r="L70" s="19">
        <v>0</v>
      </c>
      <c r="M70" s="19">
        <v>0</v>
      </c>
    </row>
    <row r="71" spans="1:13" ht="15" customHeight="1" x14ac:dyDescent="0.35">
      <c r="A71" s="119" t="s">
        <v>50</v>
      </c>
      <c r="B71" s="119"/>
      <c r="C71" s="66"/>
      <c r="D71" s="66"/>
      <c r="E71" s="85">
        <v>0</v>
      </c>
      <c r="F71" s="19">
        <v>0</v>
      </c>
      <c r="G71" s="85">
        <v>0</v>
      </c>
      <c r="H71" s="19">
        <v>0</v>
      </c>
      <c r="I71" s="85">
        <v>0</v>
      </c>
      <c r="J71" s="19">
        <v>0</v>
      </c>
      <c r="K71" s="19">
        <v>0</v>
      </c>
      <c r="L71" s="19">
        <v>0</v>
      </c>
      <c r="M71" s="19">
        <v>0</v>
      </c>
    </row>
    <row r="72" spans="1:13" ht="15" customHeight="1" x14ac:dyDescent="0.35">
      <c r="A72" s="120" t="s">
        <v>51</v>
      </c>
      <c r="B72" s="120"/>
      <c r="C72" s="70"/>
      <c r="D72" s="70"/>
      <c r="E72" s="86">
        <v>0</v>
      </c>
      <c r="F72" s="23">
        <v>0</v>
      </c>
      <c r="G72" s="86">
        <v>0</v>
      </c>
      <c r="H72" s="23">
        <v>0</v>
      </c>
      <c r="I72" s="86">
        <v>0</v>
      </c>
      <c r="J72" s="23">
        <v>0</v>
      </c>
      <c r="K72" s="23">
        <v>0</v>
      </c>
      <c r="L72" s="23">
        <v>36</v>
      </c>
      <c r="M72" s="23">
        <v>-36</v>
      </c>
    </row>
    <row r="73" spans="1:13" ht="15" customHeight="1" x14ac:dyDescent="0.35">
      <c r="A73" s="174" t="s">
        <v>52</v>
      </c>
      <c r="B73" s="127" t="s">
        <v>125</v>
      </c>
      <c r="C73" s="128"/>
      <c r="D73" s="128"/>
      <c r="E73" s="93">
        <f>SUM(E69:E72)</f>
        <v>117.417</v>
      </c>
      <c r="F73" s="34">
        <f>SUM(F69:F72)</f>
        <v>704.76700000000005</v>
      </c>
      <c r="G73" s="93">
        <f>SUM(G69:G72)</f>
        <v>-82.582999999999998</v>
      </c>
      <c r="H73" s="34">
        <f>SUM(H69:H72)</f>
        <v>794.53800000000001</v>
      </c>
      <c r="I73" s="93">
        <f>SUM(I69:I72)</f>
        <v>850</v>
      </c>
      <c r="J73" s="165" t="s">
        <v>7</v>
      </c>
      <c r="K73" s="165" t="s">
        <v>7</v>
      </c>
      <c r="L73" s="165">
        <f>SUM(L69:L72)</f>
        <v>-318</v>
      </c>
      <c r="M73" s="34">
        <f>SUM(M69:M72)</f>
        <v>-337</v>
      </c>
    </row>
    <row r="74" spans="1:13" ht="15" customHeight="1" x14ac:dyDescent="0.35">
      <c r="A74" s="122" t="s">
        <v>53</v>
      </c>
      <c r="B74" s="122"/>
      <c r="C74" s="82"/>
      <c r="D74" s="82"/>
      <c r="E74" s="92">
        <f>SUM(E73+E68)</f>
        <v>14.349000000000174</v>
      </c>
      <c r="F74" s="14">
        <f>SUM(F73+F68)</f>
        <v>-2.1639999999989641</v>
      </c>
      <c r="G74" s="84">
        <f>SUM(G73+G68)</f>
        <v>16.022999999999527</v>
      </c>
      <c r="H74" s="15">
        <f>SUM(H73+H68)</f>
        <v>-130.05999999999881</v>
      </c>
      <c r="I74" s="84">
        <f>SUM(I73+I68)</f>
        <v>22.368000000001075</v>
      </c>
      <c r="J74" s="16" t="s">
        <v>7</v>
      </c>
      <c r="K74" s="16" t="s">
        <v>7</v>
      </c>
      <c r="L74" s="16">
        <f>SUM(L73+L68)</f>
        <v>64</v>
      </c>
      <c r="M74" s="14">
        <f>SUM(M73+M68)</f>
        <v>438</v>
      </c>
    </row>
    <row r="75" spans="1:13" ht="15" customHeight="1" x14ac:dyDescent="0.35">
      <c r="A75" s="120" t="s">
        <v>99</v>
      </c>
      <c r="B75" s="120"/>
      <c r="C75" s="70"/>
      <c r="D75" s="70"/>
      <c r="E75" s="86">
        <v>-5.2349999999999994</v>
      </c>
      <c r="F75" s="23">
        <v>0</v>
      </c>
      <c r="G75" s="86">
        <v>-3.15</v>
      </c>
      <c r="H75" s="23">
        <v>-7</v>
      </c>
      <c r="I75" s="86">
        <v>-11</v>
      </c>
      <c r="J75" s="23">
        <v>0</v>
      </c>
      <c r="K75" s="23">
        <v>0</v>
      </c>
      <c r="L75" s="23">
        <v>-111</v>
      </c>
      <c r="M75" s="23">
        <v>-60</v>
      </c>
    </row>
    <row r="76" spans="1:13" ht="15" customHeight="1" x14ac:dyDescent="0.35">
      <c r="A76" s="178" t="s">
        <v>100</v>
      </c>
      <c r="B76" s="125"/>
      <c r="C76" s="82"/>
      <c r="D76" s="82"/>
      <c r="E76" s="92">
        <f>SUM(E74:E75)</f>
        <v>9.1140000000001749</v>
      </c>
      <c r="F76" s="14">
        <f>SUM(F74:F75)</f>
        <v>-2.1639999999989641</v>
      </c>
      <c r="G76" s="84">
        <f>SUM(G74:G75)</f>
        <v>12.872999999999527</v>
      </c>
      <c r="H76" s="15">
        <f>SUM(H74:H75)</f>
        <v>-137.05999999999881</v>
      </c>
      <c r="I76" s="84">
        <f>SUM(I74:I75)</f>
        <v>11.368000000001075</v>
      </c>
      <c r="J76" s="16" t="s">
        <v>7</v>
      </c>
      <c r="K76" s="16" t="s">
        <v>7</v>
      </c>
      <c r="L76" s="16">
        <f>SUM(L74:L75)</f>
        <v>-47</v>
      </c>
      <c r="M76" s="14">
        <f>SUM(M74:M75)</f>
        <v>378</v>
      </c>
    </row>
    <row r="77" spans="1:13" ht="15" x14ac:dyDescent="0.35">
      <c r="A77" s="109"/>
      <c r="B77" s="82"/>
      <c r="C77" s="82"/>
      <c r="D77" s="82"/>
      <c r="E77" s="83"/>
      <c r="F77" s="83"/>
      <c r="G77" s="83"/>
      <c r="H77" s="83"/>
      <c r="I77" s="83"/>
      <c r="J77" s="83"/>
      <c r="K77" s="83"/>
      <c r="L77" s="83"/>
      <c r="M77" s="83"/>
    </row>
    <row r="78" spans="1:13" ht="15" x14ac:dyDescent="0.35">
      <c r="A78" s="80"/>
      <c r="B78" s="71"/>
      <c r="C78" s="73"/>
      <c r="D78" s="73"/>
      <c r="E78" s="74">
        <v>2015</v>
      </c>
      <c r="F78" s="74">
        <v>2014</v>
      </c>
      <c r="G78" s="74">
        <v>2015</v>
      </c>
      <c r="H78" s="74">
        <v>2014</v>
      </c>
      <c r="I78" s="74">
        <v>2014</v>
      </c>
      <c r="J78" s="74">
        <v>2013</v>
      </c>
      <c r="K78" s="74">
        <v>2012</v>
      </c>
      <c r="L78" s="74">
        <v>2012</v>
      </c>
      <c r="M78" s="74">
        <v>2011</v>
      </c>
    </row>
    <row r="79" spans="1:13" ht="15" x14ac:dyDescent="0.35">
      <c r="A79" s="75"/>
      <c r="B79" s="75"/>
      <c r="C79" s="73"/>
      <c r="D79" s="73"/>
      <c r="E79" s="74" t="s">
        <v>127</v>
      </c>
      <c r="F79" s="74" t="s">
        <v>127</v>
      </c>
      <c r="G79" s="77" t="s">
        <v>126</v>
      </c>
      <c r="H79" s="77" t="s">
        <v>126</v>
      </c>
      <c r="I79" s="74"/>
      <c r="J79" s="74"/>
      <c r="K79" s="74"/>
      <c r="L79" s="74"/>
      <c r="M79" s="74"/>
    </row>
    <row r="80" spans="1:13" ht="15" x14ac:dyDescent="0.35">
      <c r="A80" s="72" t="s">
        <v>54</v>
      </c>
      <c r="B80" s="78"/>
      <c r="C80" s="72"/>
      <c r="D80" s="72"/>
      <c r="E80" s="76"/>
      <c r="F80" s="76"/>
      <c r="G80" s="76"/>
      <c r="H80" s="76"/>
      <c r="I80" s="76"/>
      <c r="J80" s="76"/>
      <c r="K80" s="76"/>
      <c r="L80" s="76"/>
      <c r="M80" s="76"/>
    </row>
    <row r="81" spans="1:13" ht="2.25" customHeight="1" x14ac:dyDescent="0.35">
      <c r="A81" s="171"/>
      <c r="B81" s="172"/>
      <c r="C81" s="171"/>
      <c r="D81" s="171"/>
      <c r="E81" s="108"/>
      <c r="F81" s="108"/>
      <c r="G81" s="108"/>
      <c r="H81" s="108"/>
      <c r="I81" s="108"/>
      <c r="J81" s="108"/>
      <c r="K81" s="108"/>
      <c r="L81" s="108"/>
      <c r="M81" s="108"/>
    </row>
    <row r="82" spans="1:13" ht="15" customHeight="1" x14ac:dyDescent="0.35">
      <c r="A82" s="143" t="s">
        <v>55</v>
      </c>
      <c r="B82" s="119"/>
      <c r="C82" s="110"/>
      <c r="D82" s="110"/>
      <c r="E82" s="88">
        <v>2.1595084276868604</v>
      </c>
      <c r="F82" s="62">
        <v>1.5620855947516392</v>
      </c>
      <c r="G82" s="88">
        <v>5.0853962526377394</v>
      </c>
      <c r="H82" s="62">
        <v>2.2512419893707869</v>
      </c>
      <c r="I82" s="88">
        <v>0.23952702035238424</v>
      </c>
      <c r="J82" s="62">
        <v>4.8927231679808374</v>
      </c>
      <c r="K82" s="62">
        <v>7.0210916220972708</v>
      </c>
      <c r="L82" s="62">
        <v>7.0159369847957498</v>
      </c>
      <c r="M82" s="62">
        <v>7.5256290773532157</v>
      </c>
    </row>
    <row r="83" spans="1:13" ht="15" customHeight="1" x14ac:dyDescent="0.35">
      <c r="A83" s="109" t="s">
        <v>96</v>
      </c>
      <c r="B83" s="119"/>
      <c r="C83" s="110"/>
      <c r="D83" s="110"/>
      <c r="E83" s="88">
        <v>3.5689620276286784</v>
      </c>
      <c r="F83" s="62">
        <v>2.7922519832201114</v>
      </c>
      <c r="G83" s="88">
        <v>6.0507887529952082</v>
      </c>
      <c r="H83" s="62">
        <v>4.3435000951376725</v>
      </c>
      <c r="I83" s="88">
        <v>5.1963065913127169</v>
      </c>
      <c r="J83" s="62">
        <v>4.9243556541645592</v>
      </c>
      <c r="K83" s="62">
        <v>7.0210916220972708</v>
      </c>
      <c r="L83" s="62">
        <v>7.0159369847957498</v>
      </c>
      <c r="M83" s="62">
        <v>7.7469711090400741</v>
      </c>
    </row>
    <row r="84" spans="1:13" ht="15" customHeight="1" x14ac:dyDescent="0.35">
      <c r="A84" s="109" t="s">
        <v>56</v>
      </c>
      <c r="B84" s="119"/>
      <c r="C84" s="110"/>
      <c r="D84" s="110"/>
      <c r="E84" s="88">
        <v>-2.6376514669311093</v>
      </c>
      <c r="F84" s="62">
        <v>-5.2953020058483196</v>
      </c>
      <c r="G84" s="88">
        <v>-0.62597506919406698</v>
      </c>
      <c r="H84" s="62">
        <v>-3.0847094911945452</v>
      </c>
      <c r="I84" s="88">
        <v>-5.1200961054092042</v>
      </c>
      <c r="J84" s="62">
        <v>0.53614691644942181</v>
      </c>
      <c r="K84" s="62">
        <v>2.6594831699879657</v>
      </c>
      <c r="L84" s="62">
        <v>1.3555596263051841</v>
      </c>
      <c r="M84" s="62">
        <v>-2.3299161230195712E-2</v>
      </c>
    </row>
    <row r="85" spans="1:13" ht="15" customHeight="1" x14ac:dyDescent="0.35">
      <c r="A85" s="109" t="s">
        <v>57</v>
      </c>
      <c r="B85" s="119"/>
      <c r="C85" s="117"/>
      <c r="D85" s="117"/>
      <c r="E85" s="95" t="s">
        <v>7</v>
      </c>
      <c r="F85" s="48" t="s">
        <v>7</v>
      </c>
      <c r="G85" s="95" t="s">
        <v>7</v>
      </c>
      <c r="H85" s="48" t="s">
        <v>7</v>
      </c>
      <c r="I85" s="88">
        <v>-7.2505150389161814</v>
      </c>
      <c r="J85" s="62" t="s">
        <v>7</v>
      </c>
      <c r="K85" s="62" t="s">
        <v>7</v>
      </c>
      <c r="L85" s="62">
        <v>30.70673130374778</v>
      </c>
      <c r="M85" s="62">
        <v>-12.5</v>
      </c>
    </row>
    <row r="86" spans="1:13" ht="15" customHeight="1" x14ac:dyDescent="0.35">
      <c r="A86" s="109" t="s">
        <v>58</v>
      </c>
      <c r="B86" s="119"/>
      <c r="C86" s="117"/>
      <c r="D86" s="117"/>
      <c r="E86" s="95" t="s">
        <v>7</v>
      </c>
      <c r="F86" s="48" t="s">
        <v>7</v>
      </c>
      <c r="G86" s="95" t="s">
        <v>7</v>
      </c>
      <c r="H86" s="48" t="s">
        <v>7</v>
      </c>
      <c r="I86" s="88">
        <v>7.226704929930694E-2</v>
      </c>
      <c r="J86" s="62" t="s">
        <v>7</v>
      </c>
      <c r="K86" s="62" t="s">
        <v>7</v>
      </c>
      <c r="L86" s="62">
        <v>15.85373911902799</v>
      </c>
      <c r="M86" s="62">
        <v>9.1999999999999993</v>
      </c>
    </row>
    <row r="87" spans="1:13" ht="15" customHeight="1" x14ac:dyDescent="0.35">
      <c r="A87" s="109" t="s">
        <v>59</v>
      </c>
      <c r="B87" s="119"/>
      <c r="C87" s="110"/>
      <c r="D87" s="110"/>
      <c r="E87" s="96" t="s">
        <v>7</v>
      </c>
      <c r="F87" s="50" t="s">
        <v>7</v>
      </c>
      <c r="G87" s="85">
        <v>35.645731400075945</v>
      </c>
      <c r="H87" s="19">
        <v>37.858824290282826</v>
      </c>
      <c r="I87" s="85">
        <v>34.859054776569558</v>
      </c>
      <c r="J87" s="19" t="s">
        <v>7</v>
      </c>
      <c r="K87" s="19" t="s">
        <v>7</v>
      </c>
      <c r="L87" s="19">
        <v>4.2520313361691722</v>
      </c>
      <c r="M87" s="19">
        <v>2.7300095839600766</v>
      </c>
    </row>
    <row r="88" spans="1:13" ht="15" customHeight="1" x14ac:dyDescent="0.35">
      <c r="A88" s="109" t="s">
        <v>60</v>
      </c>
      <c r="B88" s="119"/>
      <c r="C88" s="110"/>
      <c r="D88" s="110"/>
      <c r="E88" s="97" t="s">
        <v>7</v>
      </c>
      <c r="F88" s="52" t="s">
        <v>7</v>
      </c>
      <c r="G88" s="85">
        <v>4434.1140000000005</v>
      </c>
      <c r="H88" s="19">
        <v>4438.8219999999992</v>
      </c>
      <c r="I88" s="85">
        <v>4552.9279999999999</v>
      </c>
      <c r="J88" s="19">
        <v>3588.819</v>
      </c>
      <c r="K88" s="19" t="s">
        <v>7</v>
      </c>
      <c r="L88" s="19">
        <v>2770.6329999999998</v>
      </c>
      <c r="M88" s="19">
        <v>3121.9</v>
      </c>
    </row>
    <row r="89" spans="1:13" ht="15" customHeight="1" x14ac:dyDescent="0.35">
      <c r="A89" s="109" t="s">
        <v>61</v>
      </c>
      <c r="B89" s="119"/>
      <c r="C89" s="66"/>
      <c r="D89" s="66"/>
      <c r="E89" s="98" t="s">
        <v>7</v>
      </c>
      <c r="F89" s="54" t="s">
        <v>7</v>
      </c>
      <c r="G89" s="88">
        <v>1.1109590637402948</v>
      </c>
      <c r="H89" s="62">
        <v>0.9905480716132572</v>
      </c>
      <c r="I89" s="88">
        <v>1.1344153328791802</v>
      </c>
      <c r="J89" s="62">
        <v>0.83260879788128528</v>
      </c>
      <c r="K89" s="62" t="s">
        <v>7</v>
      </c>
      <c r="L89" s="62">
        <v>10.570390062097262</v>
      </c>
      <c r="M89" s="62">
        <v>17.816246834599482</v>
      </c>
    </row>
    <row r="90" spans="1:13" ht="15" customHeight="1" x14ac:dyDescent="0.35">
      <c r="A90" s="111" t="s">
        <v>62</v>
      </c>
      <c r="B90" s="120"/>
      <c r="C90" s="70"/>
      <c r="D90" s="70"/>
      <c r="E90" s="99" t="s">
        <v>7</v>
      </c>
      <c r="F90" s="56" t="s">
        <v>7</v>
      </c>
      <c r="G90" s="100" t="s">
        <v>7</v>
      </c>
      <c r="H90" s="56" t="s">
        <v>7</v>
      </c>
      <c r="I90" s="85">
        <v>5493</v>
      </c>
      <c r="J90" s="19">
        <v>5794</v>
      </c>
      <c r="K90" s="19">
        <v>5120</v>
      </c>
      <c r="L90" s="19">
        <v>5120</v>
      </c>
      <c r="M90" s="19">
        <v>4187</v>
      </c>
    </row>
    <row r="91" spans="1:13" ht="15" x14ac:dyDescent="0.35">
      <c r="A91" s="113" t="s">
        <v>109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</row>
    <row r="92" spans="1:13" ht="15" x14ac:dyDescent="0.35">
      <c r="A92" s="113" t="s">
        <v>89</v>
      </c>
      <c r="B92" s="129"/>
      <c r="C92" s="129"/>
      <c r="D92" s="129"/>
      <c r="E92" s="129"/>
      <c r="F92" s="129"/>
      <c r="G92" s="129"/>
      <c r="H92" s="129"/>
      <c r="I92" s="129"/>
      <c r="J92" s="129"/>
      <c r="K92" s="129"/>
      <c r="L92" s="129"/>
      <c r="M92" s="129"/>
    </row>
    <row r="93" spans="1:13" ht="15" x14ac:dyDescent="0.35">
      <c r="A93" s="113" t="s">
        <v>110</v>
      </c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</row>
    <row r="94" spans="1:13" ht="15" x14ac:dyDescent="0.35">
      <c r="A94" s="113" t="s">
        <v>88</v>
      </c>
      <c r="B94" s="130"/>
      <c r="C94" s="130"/>
      <c r="D94" s="130"/>
      <c r="E94" s="130"/>
      <c r="F94" s="130"/>
      <c r="G94" s="130"/>
      <c r="H94" s="130"/>
      <c r="I94" s="130"/>
      <c r="J94" s="130"/>
      <c r="K94" s="130"/>
      <c r="L94" s="130"/>
      <c r="M94" s="130"/>
    </row>
    <row r="96" spans="1:13" x14ac:dyDescent="0.3">
      <c r="A96" s="105"/>
      <c r="B96" s="105"/>
      <c r="C96" s="105"/>
      <c r="D96" s="105"/>
      <c r="E96" s="105"/>
      <c r="F96" s="105"/>
      <c r="G96" s="105"/>
      <c r="H96" s="105"/>
      <c r="I96" s="105"/>
      <c r="J96" s="105"/>
      <c r="K96" s="105"/>
      <c r="L96" s="105"/>
      <c r="M96" s="105"/>
    </row>
    <row r="97" spans="1:13" x14ac:dyDescent="0.3">
      <c r="A97" s="105"/>
      <c r="B97" s="105"/>
      <c r="C97" s="105"/>
      <c r="D97" s="105"/>
      <c r="E97" s="105"/>
      <c r="F97" s="105"/>
      <c r="G97" s="105"/>
      <c r="H97" s="105"/>
      <c r="I97" s="105"/>
      <c r="J97" s="105"/>
      <c r="K97" s="105"/>
      <c r="L97" s="105"/>
      <c r="M97" s="105"/>
    </row>
    <row r="98" spans="1:13" x14ac:dyDescent="0.3">
      <c r="A98" s="105"/>
      <c r="B98" s="105"/>
      <c r="C98" s="105"/>
      <c r="D98" s="105"/>
      <c r="E98" s="105"/>
      <c r="F98" s="105"/>
      <c r="G98" s="105"/>
      <c r="H98" s="105"/>
      <c r="I98" s="105"/>
      <c r="J98" s="105"/>
      <c r="K98" s="105"/>
      <c r="L98" s="105"/>
      <c r="M98" s="105"/>
    </row>
    <row r="99" spans="1:13" x14ac:dyDescent="0.3">
      <c r="A99" s="105"/>
      <c r="B99" s="105"/>
      <c r="C99" s="105"/>
      <c r="D99" s="105"/>
      <c r="E99" s="105"/>
      <c r="F99" s="105"/>
      <c r="G99" s="105"/>
      <c r="H99" s="105"/>
      <c r="I99" s="105"/>
      <c r="J99" s="105"/>
      <c r="K99" s="105"/>
      <c r="L99" s="105"/>
      <c r="M99" s="105"/>
    </row>
    <row r="100" spans="1:13" x14ac:dyDescent="0.3">
      <c r="A100" s="105"/>
      <c r="B100" s="105"/>
      <c r="C100" s="105"/>
      <c r="D100" s="105"/>
      <c r="E100" s="105"/>
      <c r="F100" s="105"/>
      <c r="G100" s="105"/>
      <c r="H100" s="105"/>
      <c r="I100" s="105"/>
      <c r="J100" s="105"/>
      <c r="K100" s="105"/>
      <c r="L100" s="105"/>
      <c r="M100" s="105"/>
    </row>
    <row r="101" spans="1:13" x14ac:dyDescent="0.3">
      <c r="A101" s="105"/>
      <c r="B101" s="105"/>
      <c r="C101" s="105"/>
      <c r="D101" s="105"/>
      <c r="E101" s="105"/>
      <c r="F101" s="105"/>
      <c r="G101" s="105"/>
      <c r="H101" s="105"/>
      <c r="I101" s="105"/>
      <c r="J101" s="105"/>
      <c r="K101" s="105"/>
      <c r="L101" s="105"/>
      <c r="M101" s="105"/>
    </row>
    <row r="102" spans="1:13" x14ac:dyDescent="0.3">
      <c r="A102" s="105"/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  <c r="M102" s="105"/>
    </row>
    <row r="103" spans="1:13" x14ac:dyDescent="0.3">
      <c r="A103" s="105"/>
      <c r="B103" s="105"/>
      <c r="C103" s="105"/>
      <c r="D103" s="105"/>
      <c r="E103" s="105"/>
      <c r="F103" s="105"/>
      <c r="G103" s="105"/>
      <c r="H103" s="105"/>
      <c r="I103" s="105"/>
      <c r="J103" s="105"/>
      <c r="K103" s="105"/>
      <c r="L103" s="105"/>
      <c r="M103" s="105"/>
    </row>
    <row r="104" spans="1:13" x14ac:dyDescent="0.3">
      <c r="A104" s="105"/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  <c r="M104" s="105"/>
    </row>
    <row r="105" spans="1:13" x14ac:dyDescent="0.3">
      <c r="A105" s="105"/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  <c r="M105" s="105"/>
    </row>
    <row r="106" spans="1:13" x14ac:dyDescent="0.3">
      <c r="A106" s="105"/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  <c r="L106" s="105"/>
      <c r="M106" s="105"/>
    </row>
    <row r="107" spans="1:13" x14ac:dyDescent="0.3">
      <c r="A107" s="105"/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  <c r="L107" s="105"/>
      <c r="M107" s="105"/>
    </row>
    <row r="108" spans="1:13" x14ac:dyDescent="0.3">
      <c r="A108" s="105"/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  <c r="L108" s="105"/>
      <c r="M108" s="105"/>
    </row>
  </sheetData>
  <mergeCells count="1">
    <mergeCell ref="A1:M1"/>
  </mergeCells>
  <pageMargins left="0.7" right="0.7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4"/>
  <sheetViews>
    <sheetView showZeros="0" zoomScaleNormal="100" workbookViewId="0">
      <selection sqref="A1:L1"/>
    </sheetView>
  </sheetViews>
  <sheetFormatPr defaultColWidth="9.109375" defaultRowHeight="14.4" x14ac:dyDescent="0.3"/>
  <cols>
    <col min="1" max="1" width="26" style="101" customWidth="1"/>
    <col min="2" max="2" width="16" style="101" customWidth="1"/>
    <col min="3" max="3" width="8.33203125" style="101" customWidth="1"/>
    <col min="4" max="4" width="4.88671875" style="101" customWidth="1"/>
    <col min="5" max="12" width="9.6640625" style="101" customWidth="1"/>
    <col min="13" max="13" width="4.5546875" style="101" customWidth="1"/>
    <col min="14" max="14" width="9.109375" style="101" customWidth="1"/>
    <col min="15" max="16384" width="9.109375" style="101"/>
  </cols>
  <sheetData>
    <row r="1" spans="1:27" ht="21.6" x14ac:dyDescent="0.3">
      <c r="A1" s="189" t="s">
        <v>128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</row>
    <row r="2" spans="1:27" ht="15" x14ac:dyDescent="0.35">
      <c r="A2" s="106" t="s">
        <v>65</v>
      </c>
      <c r="B2" s="107"/>
      <c r="C2" s="107"/>
      <c r="D2" s="107"/>
      <c r="E2" s="105"/>
      <c r="F2" s="105"/>
      <c r="G2" s="105"/>
      <c r="H2" s="105"/>
      <c r="I2" s="105"/>
      <c r="J2" s="105"/>
      <c r="K2" s="105"/>
      <c r="L2" s="105"/>
    </row>
    <row r="3" spans="1:27" ht="15" x14ac:dyDescent="0.35">
      <c r="A3" s="71"/>
      <c r="B3" s="71"/>
      <c r="C3" s="72"/>
      <c r="D3" s="73"/>
      <c r="E3" s="74">
        <v>2015</v>
      </c>
      <c r="F3" s="74">
        <v>2014</v>
      </c>
      <c r="G3" s="74">
        <v>2015</v>
      </c>
      <c r="H3" s="74">
        <v>2014</v>
      </c>
      <c r="I3" s="74">
        <v>2014</v>
      </c>
      <c r="J3" s="74">
        <v>2013</v>
      </c>
      <c r="K3" s="74">
        <v>2012</v>
      </c>
      <c r="L3" s="74">
        <v>2011</v>
      </c>
    </row>
    <row r="4" spans="1:27" ht="15" x14ac:dyDescent="0.35">
      <c r="A4" s="75"/>
      <c r="B4" s="75"/>
      <c r="C4" s="72"/>
      <c r="D4" s="73"/>
      <c r="E4" s="74" t="s">
        <v>127</v>
      </c>
      <c r="F4" s="74" t="s">
        <v>127</v>
      </c>
      <c r="G4" s="74" t="s">
        <v>126</v>
      </c>
      <c r="H4" s="74" t="s">
        <v>126</v>
      </c>
      <c r="I4" s="74"/>
      <c r="J4" s="74"/>
      <c r="K4" s="74"/>
      <c r="L4" s="74"/>
    </row>
    <row r="5" spans="1:27" ht="15" x14ac:dyDescent="0.35">
      <c r="A5" s="72" t="s">
        <v>8</v>
      </c>
      <c r="B5" s="75"/>
      <c r="C5" s="72"/>
      <c r="D5" s="72" t="s">
        <v>92</v>
      </c>
      <c r="E5" s="76"/>
      <c r="F5" s="76"/>
      <c r="G5" s="76"/>
      <c r="H5" s="76"/>
      <c r="I5" s="76"/>
      <c r="J5" s="76"/>
      <c r="K5" s="76"/>
      <c r="L5" s="76" t="s">
        <v>6</v>
      </c>
    </row>
    <row r="6" spans="1:27" ht="3.75" customHeight="1" x14ac:dyDescent="0.3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</row>
    <row r="7" spans="1:27" ht="15" x14ac:dyDescent="0.35">
      <c r="A7" s="109" t="s">
        <v>9</v>
      </c>
      <c r="B7" s="110"/>
      <c r="C7" s="110"/>
      <c r="D7" s="110"/>
      <c r="E7" s="84">
        <v>593.1400000000001</v>
      </c>
      <c r="F7" s="15">
        <v>532.49900000000002</v>
      </c>
      <c r="G7" s="84">
        <v>1669.875</v>
      </c>
      <c r="H7" s="15">
        <v>1595.095</v>
      </c>
      <c r="I7" s="84">
        <v>2338.6819999999998</v>
      </c>
      <c r="J7" s="15">
        <v>2268.2049999999999</v>
      </c>
      <c r="K7" s="15">
        <v>1957.183</v>
      </c>
      <c r="L7" s="15">
        <v>1788.6310000000001</v>
      </c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</row>
    <row r="8" spans="1:27" ht="15" x14ac:dyDescent="0.35">
      <c r="A8" s="109" t="s">
        <v>10</v>
      </c>
      <c r="B8" s="66"/>
      <c r="C8" s="66"/>
      <c r="D8" s="66"/>
      <c r="E8" s="85">
        <v>-521.07300000000009</v>
      </c>
      <c r="F8" s="19">
        <v>-458.93100000000004</v>
      </c>
      <c r="G8" s="85">
        <v>-1556.79</v>
      </c>
      <c r="H8" s="19">
        <v>-1435.4940000000001</v>
      </c>
      <c r="I8" s="85">
        <v>-2075.9479999999999</v>
      </c>
      <c r="J8" s="19">
        <v>-2033.9539999999997</v>
      </c>
      <c r="K8" s="19">
        <v>-1925.4269999999999</v>
      </c>
      <c r="L8" s="19">
        <v>-1648.8229999999999</v>
      </c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</row>
    <row r="9" spans="1:27" ht="15" x14ac:dyDescent="0.35">
      <c r="A9" s="109" t="s">
        <v>11</v>
      </c>
      <c r="B9" s="66"/>
      <c r="C9" s="66"/>
      <c r="D9" s="66"/>
      <c r="E9" s="85">
        <v>2.2170000000000005</v>
      </c>
      <c r="F9" s="19">
        <v>0</v>
      </c>
      <c r="G9" s="85">
        <v>7.9690000000000003</v>
      </c>
      <c r="H9" s="19">
        <v>3.1E-2</v>
      </c>
      <c r="I9" s="85">
        <v>0.34300000000000003</v>
      </c>
      <c r="J9" s="19">
        <v>48.62</v>
      </c>
      <c r="K9" s="19">
        <v>0.46400000000000002</v>
      </c>
      <c r="L9" s="19">
        <v>9.3160000000000007</v>
      </c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</row>
    <row r="10" spans="1:27" ht="15" x14ac:dyDescent="0.35">
      <c r="A10" s="109" t="s">
        <v>12</v>
      </c>
      <c r="B10" s="66"/>
      <c r="C10" s="66"/>
      <c r="D10" s="66"/>
      <c r="E10" s="85">
        <v>0.54700000000000015</v>
      </c>
      <c r="F10" s="19">
        <v>3.4409999999999998</v>
      </c>
      <c r="G10" s="85">
        <v>-0.70199999999999996</v>
      </c>
      <c r="H10" s="19">
        <v>5.46</v>
      </c>
      <c r="I10" s="85">
        <v>9.0739999999999998</v>
      </c>
      <c r="J10" s="19">
        <v>10.733000000000001</v>
      </c>
      <c r="K10" s="19">
        <v>5.9370000000000003</v>
      </c>
      <c r="L10" s="19">
        <v>5.9139999999999997</v>
      </c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</row>
    <row r="11" spans="1:27" ht="15" x14ac:dyDescent="0.35">
      <c r="A11" s="111" t="s">
        <v>13</v>
      </c>
      <c r="B11" s="70"/>
      <c r="C11" s="70"/>
      <c r="D11" s="70"/>
      <c r="E11" s="86">
        <v>3.923</v>
      </c>
      <c r="F11" s="23">
        <v>0</v>
      </c>
      <c r="G11" s="86">
        <v>3.923</v>
      </c>
      <c r="H11" s="23">
        <v>0</v>
      </c>
      <c r="I11" s="86">
        <v>0</v>
      </c>
      <c r="J11" s="23">
        <v>0</v>
      </c>
      <c r="K11" s="23">
        <v>0</v>
      </c>
      <c r="L11" s="23">
        <v>0</v>
      </c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</row>
    <row r="12" spans="1:27" x14ac:dyDescent="0.3">
      <c r="A12" s="112" t="s">
        <v>0</v>
      </c>
      <c r="B12" s="112"/>
      <c r="C12" s="112"/>
      <c r="D12" s="112"/>
      <c r="E12" s="84">
        <f t="shared" ref="E12:L12" si="0">SUM(E7:E11)</f>
        <v>78.754000000000005</v>
      </c>
      <c r="F12" s="14">
        <f t="shared" si="0"/>
        <v>77.008999999999986</v>
      </c>
      <c r="G12" s="84">
        <f t="shared" si="0"/>
        <v>124.27500000000003</v>
      </c>
      <c r="H12" s="15">
        <f t="shared" si="0"/>
        <v>165.0919999999999</v>
      </c>
      <c r="I12" s="84">
        <f t="shared" si="0"/>
        <v>272.15099999999995</v>
      </c>
      <c r="J12" s="16">
        <f t="shared" si="0"/>
        <v>293.60400000000021</v>
      </c>
      <c r="K12" s="16">
        <f t="shared" si="0"/>
        <v>38.157000000000082</v>
      </c>
      <c r="L12" s="16">
        <f t="shared" si="0"/>
        <v>155.03800000000021</v>
      </c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</row>
    <row r="13" spans="1:27" ht="15" x14ac:dyDescent="0.35">
      <c r="A13" s="111" t="s">
        <v>70</v>
      </c>
      <c r="B13" s="70"/>
      <c r="C13" s="70"/>
      <c r="D13" s="70"/>
      <c r="E13" s="86">
        <v>-12.873000000000001</v>
      </c>
      <c r="F13" s="23">
        <v>-11.487</v>
      </c>
      <c r="G13" s="86">
        <v>-37.932000000000002</v>
      </c>
      <c r="H13" s="23">
        <v>-35.279000000000003</v>
      </c>
      <c r="I13" s="86">
        <v>-46.946999999999996</v>
      </c>
      <c r="J13" s="23">
        <v>-46.606000000000002</v>
      </c>
      <c r="K13" s="23">
        <v>-34.014000000000003</v>
      </c>
      <c r="L13" s="23">
        <v>-29.081000000000003</v>
      </c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</row>
    <row r="14" spans="1:27" x14ac:dyDescent="0.3">
      <c r="A14" s="112" t="s">
        <v>1</v>
      </c>
      <c r="B14" s="112"/>
      <c r="C14" s="112"/>
      <c r="D14" s="112"/>
      <c r="E14" s="84">
        <f t="shared" ref="E14:L14" si="1">SUM(E12:E13)</f>
        <v>65.881</v>
      </c>
      <c r="F14" s="14">
        <f t="shared" si="1"/>
        <v>65.521999999999991</v>
      </c>
      <c r="G14" s="84">
        <f t="shared" si="1"/>
        <v>86.343000000000032</v>
      </c>
      <c r="H14" s="15">
        <f t="shared" si="1"/>
        <v>129.8129999999999</v>
      </c>
      <c r="I14" s="84">
        <f t="shared" si="1"/>
        <v>225.20399999999995</v>
      </c>
      <c r="J14" s="16">
        <f t="shared" si="1"/>
        <v>246.99800000000022</v>
      </c>
      <c r="K14" s="16">
        <f t="shared" si="1"/>
        <v>4.1430000000000788</v>
      </c>
      <c r="L14" s="16">
        <f t="shared" si="1"/>
        <v>125.95700000000021</v>
      </c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</row>
    <row r="15" spans="1:27" ht="15" x14ac:dyDescent="0.35">
      <c r="A15" s="109" t="s">
        <v>15</v>
      </c>
      <c r="B15" s="113"/>
      <c r="C15" s="113"/>
      <c r="D15" s="113"/>
      <c r="E15" s="85">
        <v>-1.177</v>
      </c>
      <c r="F15" s="19">
        <v>-1.1359999999999997</v>
      </c>
      <c r="G15" s="85">
        <v>-3.532</v>
      </c>
      <c r="H15" s="19">
        <v>-3.4049999999999998</v>
      </c>
      <c r="I15" s="85">
        <v>-4.54</v>
      </c>
      <c r="J15" s="19">
        <v>-4.54</v>
      </c>
      <c r="K15" s="19">
        <v>-4.54</v>
      </c>
      <c r="L15" s="19">
        <v>-4.54</v>
      </c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</row>
    <row r="16" spans="1:27" ht="15" x14ac:dyDescent="0.35">
      <c r="A16" s="111" t="s">
        <v>16</v>
      </c>
      <c r="B16" s="70"/>
      <c r="C16" s="70"/>
      <c r="D16" s="70"/>
      <c r="E16" s="86">
        <v>0</v>
      </c>
      <c r="F16" s="23">
        <v>0</v>
      </c>
      <c r="G16" s="86">
        <v>0</v>
      </c>
      <c r="H16" s="23">
        <v>0</v>
      </c>
      <c r="I16" s="86">
        <v>0</v>
      </c>
      <c r="J16" s="23">
        <v>0</v>
      </c>
      <c r="K16" s="23">
        <v>0</v>
      </c>
      <c r="L16" s="23">
        <v>0</v>
      </c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</row>
    <row r="17" spans="1:27" x14ac:dyDescent="0.3">
      <c r="A17" s="112" t="s">
        <v>2</v>
      </c>
      <c r="B17" s="112"/>
      <c r="C17" s="112"/>
      <c r="D17" s="112"/>
      <c r="E17" s="84">
        <f t="shared" ref="E17:L17" si="2">SUM(E14:E16)</f>
        <v>64.703999999999994</v>
      </c>
      <c r="F17" s="14">
        <f t="shared" si="2"/>
        <v>64.385999999999996</v>
      </c>
      <c r="G17" s="84">
        <f t="shared" si="2"/>
        <v>82.811000000000035</v>
      </c>
      <c r="H17" s="15">
        <f t="shared" si="2"/>
        <v>126.4079999999999</v>
      </c>
      <c r="I17" s="84">
        <f t="shared" si="2"/>
        <v>220.66399999999996</v>
      </c>
      <c r="J17" s="16">
        <f t="shared" si="2"/>
        <v>242.45800000000023</v>
      </c>
      <c r="K17" s="16">
        <f t="shared" si="2"/>
        <v>-0.39699999999992119</v>
      </c>
      <c r="L17" s="16">
        <f t="shared" si="2"/>
        <v>121.4170000000002</v>
      </c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</row>
    <row r="18" spans="1:27" ht="15" x14ac:dyDescent="0.35">
      <c r="A18" s="109" t="s">
        <v>17</v>
      </c>
      <c r="B18" s="66"/>
      <c r="C18" s="66"/>
      <c r="D18" s="66"/>
      <c r="E18" s="85">
        <v>-4.918000000000001</v>
      </c>
      <c r="F18" s="19">
        <v>18.889000000000003</v>
      </c>
      <c r="G18" s="85">
        <v>7.5090000000000003</v>
      </c>
      <c r="H18" s="19">
        <v>42.173000000000002</v>
      </c>
      <c r="I18" s="85">
        <v>27.146999999999998</v>
      </c>
      <c r="J18" s="19">
        <v>9.0950000000000006</v>
      </c>
      <c r="K18" s="19">
        <v>7.8810000000000002</v>
      </c>
      <c r="L18" s="19">
        <v>14.164</v>
      </c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</row>
    <row r="19" spans="1:27" ht="15" x14ac:dyDescent="0.35">
      <c r="A19" s="111" t="s">
        <v>18</v>
      </c>
      <c r="B19" s="70"/>
      <c r="C19" s="70"/>
      <c r="D19" s="70"/>
      <c r="E19" s="86">
        <v>-54.745999999999995</v>
      </c>
      <c r="F19" s="23">
        <v>-18.847000000000001</v>
      </c>
      <c r="G19" s="86">
        <v>-109.193</v>
      </c>
      <c r="H19" s="23">
        <v>-76.051000000000002</v>
      </c>
      <c r="I19" s="86">
        <v>-140.774</v>
      </c>
      <c r="J19" s="23">
        <v>-183.90900000000002</v>
      </c>
      <c r="K19" s="23">
        <v>-70.179000000000002</v>
      </c>
      <c r="L19" s="23">
        <v>-68.617999999999995</v>
      </c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</row>
    <row r="20" spans="1:27" x14ac:dyDescent="0.3">
      <c r="A20" s="112" t="s">
        <v>3</v>
      </c>
      <c r="B20" s="112"/>
      <c r="C20" s="112"/>
      <c r="D20" s="112"/>
      <c r="E20" s="84">
        <f t="shared" ref="E20:L20" si="3">SUM(E17:E19)</f>
        <v>5.0399999999999991</v>
      </c>
      <c r="F20" s="14">
        <f t="shared" si="3"/>
        <v>64.427999999999997</v>
      </c>
      <c r="G20" s="84">
        <f t="shared" si="3"/>
        <v>-18.872999999999962</v>
      </c>
      <c r="H20" s="15">
        <f t="shared" si="3"/>
        <v>92.529999999999902</v>
      </c>
      <c r="I20" s="84">
        <f t="shared" si="3"/>
        <v>107.03699999999995</v>
      </c>
      <c r="J20" s="16">
        <f t="shared" si="3"/>
        <v>67.644000000000204</v>
      </c>
      <c r="K20" s="16">
        <f t="shared" si="3"/>
        <v>-62.694999999999922</v>
      </c>
      <c r="L20" s="16">
        <f t="shared" si="3"/>
        <v>66.963000000000193</v>
      </c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</row>
    <row r="21" spans="1:27" ht="15" x14ac:dyDescent="0.35">
      <c r="A21" s="109" t="s">
        <v>19</v>
      </c>
      <c r="B21" s="66"/>
      <c r="C21" s="66"/>
      <c r="D21" s="66"/>
      <c r="E21" s="85">
        <v>4.0690000000000026</v>
      </c>
      <c r="F21" s="19">
        <v>-13.017000000000003</v>
      </c>
      <c r="G21" s="85">
        <v>9.8420000000000023</v>
      </c>
      <c r="H21" s="19">
        <v>-14.056000000000004</v>
      </c>
      <c r="I21" s="85">
        <v>-17.346999999999994</v>
      </c>
      <c r="J21" s="19">
        <v>-1.4159999999999968</v>
      </c>
      <c r="K21" s="19">
        <v>15.748999999999995</v>
      </c>
      <c r="L21" s="19">
        <v>-17.03</v>
      </c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</row>
    <row r="22" spans="1:27" ht="15" x14ac:dyDescent="0.35">
      <c r="A22" s="111" t="s">
        <v>75</v>
      </c>
      <c r="B22" s="114"/>
      <c r="C22" s="114"/>
      <c r="D22" s="114"/>
      <c r="E22" s="86">
        <v>0</v>
      </c>
      <c r="F22" s="23">
        <v>0</v>
      </c>
      <c r="G22" s="86">
        <v>0</v>
      </c>
      <c r="H22" s="23">
        <v>0</v>
      </c>
      <c r="I22" s="86">
        <v>0</v>
      </c>
      <c r="J22" s="23">
        <v>0</v>
      </c>
      <c r="K22" s="23">
        <v>0</v>
      </c>
      <c r="L22" s="23">
        <v>0</v>
      </c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</row>
    <row r="23" spans="1:27" ht="15" x14ac:dyDescent="0.35">
      <c r="A23" s="115" t="s">
        <v>20</v>
      </c>
      <c r="B23" s="116"/>
      <c r="C23" s="116"/>
      <c r="D23" s="116"/>
      <c r="E23" s="84">
        <f t="shared" ref="E23:L23" si="4">SUM(E20:E22)</f>
        <v>9.1090000000000018</v>
      </c>
      <c r="F23" s="14">
        <f t="shared" si="4"/>
        <v>51.410999999999994</v>
      </c>
      <c r="G23" s="84">
        <f t="shared" si="4"/>
        <v>-9.0309999999999597</v>
      </c>
      <c r="H23" s="15">
        <f t="shared" si="4"/>
        <v>78.473999999999904</v>
      </c>
      <c r="I23" s="84">
        <f t="shared" si="4"/>
        <v>89.689999999999955</v>
      </c>
      <c r="J23" s="16">
        <f t="shared" si="4"/>
        <v>66.228000000000208</v>
      </c>
      <c r="K23" s="16">
        <f t="shared" si="4"/>
        <v>-46.945999999999927</v>
      </c>
      <c r="L23" s="16">
        <f t="shared" si="4"/>
        <v>49.933000000000192</v>
      </c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</row>
    <row r="24" spans="1:27" ht="15" x14ac:dyDescent="0.35">
      <c r="A24" s="109" t="s">
        <v>21</v>
      </c>
      <c r="B24" s="66"/>
      <c r="C24" s="66"/>
      <c r="D24" s="66"/>
      <c r="E24" s="85">
        <v>5.0489999999998059</v>
      </c>
      <c r="F24" s="19">
        <v>44.588999999999942</v>
      </c>
      <c r="G24" s="85">
        <v>-22.298000000000155</v>
      </c>
      <c r="H24" s="19">
        <v>58.477999999999845</v>
      </c>
      <c r="I24" s="85">
        <v>62.678999999999675</v>
      </c>
      <c r="J24" s="19">
        <v>38.61799999999981</v>
      </c>
      <c r="K24" s="19">
        <v>-77.329999999999757</v>
      </c>
      <c r="L24" s="19">
        <v>29.317000000000014</v>
      </c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</row>
    <row r="25" spans="1:27" ht="15" x14ac:dyDescent="0.35">
      <c r="A25" s="109" t="s">
        <v>77</v>
      </c>
      <c r="B25" s="66"/>
      <c r="C25" s="66"/>
      <c r="D25" s="66"/>
      <c r="E25" s="85">
        <v>4.0599999999999987</v>
      </c>
      <c r="F25" s="19">
        <v>6.8219999999999992</v>
      </c>
      <c r="G25" s="85">
        <v>13.266999999999999</v>
      </c>
      <c r="H25" s="19">
        <v>19.995999999999999</v>
      </c>
      <c r="I25" s="85">
        <v>27.010999999999999</v>
      </c>
      <c r="J25" s="19">
        <v>27.61</v>
      </c>
      <c r="K25" s="19">
        <v>30.384</v>
      </c>
      <c r="L25" s="19">
        <v>20.616</v>
      </c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</row>
    <row r="26" spans="1:27" ht="15" x14ac:dyDescent="0.35">
      <c r="A26" s="145"/>
      <c r="B26" s="145"/>
      <c r="C26" s="145"/>
      <c r="D26" s="145"/>
      <c r="E26" s="146"/>
      <c r="F26" s="147"/>
      <c r="G26" s="146"/>
      <c r="H26" s="147"/>
      <c r="I26" s="146"/>
      <c r="J26" s="147"/>
      <c r="K26" s="147"/>
      <c r="L26" s="147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</row>
    <row r="27" spans="1:27" ht="15" x14ac:dyDescent="0.35">
      <c r="A27" s="143" t="s">
        <v>80</v>
      </c>
      <c r="B27" s="66"/>
      <c r="C27" s="66"/>
      <c r="D27" s="66"/>
      <c r="E27" s="85">
        <v>3.6930893999999999</v>
      </c>
      <c r="F27" s="19">
        <v>-1.6259999999999994</v>
      </c>
      <c r="G27" s="85">
        <v>4.3930894</v>
      </c>
      <c r="H27" s="19">
        <v>26.676000000000002</v>
      </c>
      <c r="I27" s="85">
        <v>5.8240000000000052</v>
      </c>
      <c r="J27" s="19">
        <v>25.522000000000002</v>
      </c>
      <c r="K27" s="19">
        <v>-171.6</v>
      </c>
      <c r="L27" s="19">
        <v>-43.222999999999999</v>
      </c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</row>
    <row r="28" spans="1:27" ht="15" x14ac:dyDescent="0.35">
      <c r="A28" s="144" t="s">
        <v>81</v>
      </c>
      <c r="B28" s="145"/>
      <c r="C28" s="145"/>
      <c r="D28" s="145"/>
      <c r="E28" s="160">
        <f t="shared" ref="E28:L28" si="5">E14-E27</f>
        <v>62.187910600000002</v>
      </c>
      <c r="F28" s="161">
        <f t="shared" si="5"/>
        <v>67.147999999999996</v>
      </c>
      <c r="G28" s="160">
        <f t="shared" si="5"/>
        <v>81.949910600000038</v>
      </c>
      <c r="H28" s="161">
        <f t="shared" si="5"/>
        <v>103.1369999999999</v>
      </c>
      <c r="I28" s="160">
        <f t="shared" si="5"/>
        <v>219.37999999999994</v>
      </c>
      <c r="J28" s="161">
        <f t="shared" si="5"/>
        <v>221.47600000000023</v>
      </c>
      <c r="K28" s="161">
        <f t="shared" si="5"/>
        <v>175.74300000000008</v>
      </c>
      <c r="L28" s="161">
        <f t="shared" si="5"/>
        <v>169.18000000000021</v>
      </c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</row>
    <row r="29" spans="1:27" ht="15" x14ac:dyDescent="0.35">
      <c r="A29" s="109"/>
      <c r="B29" s="66"/>
      <c r="C29" s="66"/>
      <c r="D29" s="66"/>
      <c r="E29" s="20"/>
      <c r="F29" s="20"/>
      <c r="G29" s="20"/>
      <c r="H29" s="20"/>
      <c r="I29" s="20"/>
      <c r="J29" s="20"/>
      <c r="K29" s="20"/>
      <c r="L29" s="20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</row>
    <row r="30" spans="1:27" ht="15" x14ac:dyDescent="0.35">
      <c r="A30" s="71"/>
      <c r="B30" s="71"/>
      <c r="C30" s="72"/>
      <c r="D30" s="73"/>
      <c r="E30" s="74">
        <v>2015</v>
      </c>
      <c r="F30" s="74">
        <v>2014</v>
      </c>
      <c r="G30" s="74">
        <v>2015</v>
      </c>
      <c r="H30" s="74">
        <v>2014</v>
      </c>
      <c r="I30" s="74">
        <v>2014</v>
      </c>
      <c r="J30" s="74">
        <v>2013</v>
      </c>
      <c r="K30" s="74">
        <v>2012</v>
      </c>
      <c r="L30" s="74">
        <v>2011</v>
      </c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</row>
    <row r="31" spans="1:27" ht="15" x14ac:dyDescent="0.35">
      <c r="A31" s="75"/>
      <c r="B31" s="75"/>
      <c r="C31" s="72"/>
      <c r="D31" s="73"/>
      <c r="E31" s="77" t="s">
        <v>127</v>
      </c>
      <c r="F31" s="77" t="s">
        <v>127</v>
      </c>
      <c r="G31" s="77" t="s">
        <v>126</v>
      </c>
      <c r="H31" s="77" t="s">
        <v>126</v>
      </c>
      <c r="I31" s="77"/>
      <c r="J31" s="77"/>
      <c r="K31" s="77"/>
      <c r="L31" s="77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</row>
    <row r="32" spans="1:27" ht="15" x14ac:dyDescent="0.35">
      <c r="A32" s="72" t="s">
        <v>74</v>
      </c>
      <c r="B32" s="78"/>
      <c r="C32" s="72"/>
      <c r="D32" s="72"/>
      <c r="E32" s="79"/>
      <c r="F32" s="79"/>
      <c r="G32" s="79"/>
      <c r="H32" s="79"/>
      <c r="I32" s="79"/>
      <c r="J32" s="79"/>
      <c r="K32" s="79"/>
      <c r="L32" s="79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</row>
    <row r="33" spans="1:27" ht="3" customHeight="1" x14ac:dyDescent="0.35">
      <c r="A33" s="109"/>
      <c r="B33" s="69"/>
      <c r="C33" s="69"/>
      <c r="D33" s="69"/>
      <c r="E33" s="67"/>
      <c r="F33" s="67"/>
      <c r="G33" s="67"/>
      <c r="H33" s="67"/>
      <c r="I33" s="67"/>
      <c r="J33" s="67"/>
      <c r="K33" s="67"/>
      <c r="L33" s="67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</row>
    <row r="34" spans="1:27" ht="15" customHeight="1" x14ac:dyDescent="0.35">
      <c r="A34" s="109" t="s">
        <v>4</v>
      </c>
      <c r="B34" s="117"/>
      <c r="C34" s="117"/>
      <c r="D34" s="117"/>
      <c r="E34" s="85"/>
      <c r="F34" s="19"/>
      <c r="G34" s="85">
        <v>1066.4380000000001</v>
      </c>
      <c r="H34" s="19">
        <v>969.02300000000002</v>
      </c>
      <c r="I34" s="85">
        <v>1013.688</v>
      </c>
      <c r="J34" s="19">
        <v>983.03200000000004</v>
      </c>
      <c r="K34" s="19">
        <v>601.33299999999997</v>
      </c>
      <c r="L34" s="19">
        <v>602.36199999999997</v>
      </c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</row>
    <row r="35" spans="1:27" ht="15" customHeight="1" x14ac:dyDescent="0.35">
      <c r="A35" s="109" t="s">
        <v>22</v>
      </c>
      <c r="B35" s="110"/>
      <c r="C35" s="110"/>
      <c r="D35" s="110"/>
      <c r="E35" s="85"/>
      <c r="F35" s="19"/>
      <c r="G35" s="85">
        <v>698.10699999999997</v>
      </c>
      <c r="H35" s="19">
        <v>611.78200000000004</v>
      </c>
      <c r="I35" s="85">
        <v>652.66300000000001</v>
      </c>
      <c r="J35" s="19">
        <v>620.048</v>
      </c>
      <c r="K35" s="19">
        <v>227.78199999999998</v>
      </c>
      <c r="L35" s="19">
        <v>233.22600000000003</v>
      </c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</row>
    <row r="36" spans="1:27" ht="15" customHeight="1" x14ac:dyDescent="0.35">
      <c r="A36" s="109" t="s">
        <v>23</v>
      </c>
      <c r="B36" s="110"/>
      <c r="C36" s="110"/>
      <c r="D36" s="110"/>
      <c r="E36" s="85"/>
      <c r="F36" s="19"/>
      <c r="G36" s="85">
        <v>375.07299999999998</v>
      </c>
      <c r="H36" s="19">
        <v>375.52499999999998</v>
      </c>
      <c r="I36" s="85">
        <v>378.40899999999999</v>
      </c>
      <c r="J36" s="19">
        <v>400.06099999999998</v>
      </c>
      <c r="K36" s="19">
        <v>404.21899999999999</v>
      </c>
      <c r="L36" s="19">
        <v>124.376</v>
      </c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</row>
    <row r="37" spans="1:27" ht="15" customHeight="1" x14ac:dyDescent="0.35">
      <c r="A37" s="109" t="s">
        <v>24</v>
      </c>
      <c r="B37" s="110"/>
      <c r="C37" s="110"/>
      <c r="D37" s="110"/>
      <c r="E37" s="85"/>
      <c r="F37" s="19"/>
      <c r="G37" s="85">
        <v>0</v>
      </c>
      <c r="H37" s="19">
        <v>0</v>
      </c>
      <c r="I37" s="85">
        <v>0</v>
      </c>
      <c r="J37" s="19">
        <v>0</v>
      </c>
      <c r="K37" s="19">
        <v>0</v>
      </c>
      <c r="L37" s="19">
        <v>0</v>
      </c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</row>
    <row r="38" spans="1:27" ht="15" customHeight="1" x14ac:dyDescent="0.35">
      <c r="A38" s="111" t="s">
        <v>25</v>
      </c>
      <c r="B38" s="70"/>
      <c r="C38" s="70"/>
      <c r="D38" s="70"/>
      <c r="E38" s="86"/>
      <c r="F38" s="23"/>
      <c r="G38" s="86">
        <v>241.24599999999998</v>
      </c>
      <c r="H38" s="23">
        <v>203.196</v>
      </c>
      <c r="I38" s="86">
        <v>204.31199999999998</v>
      </c>
      <c r="J38" s="23">
        <v>196.47899999999998</v>
      </c>
      <c r="K38" s="23">
        <v>165.535</v>
      </c>
      <c r="L38" s="23">
        <v>96.442999999999998</v>
      </c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</row>
    <row r="39" spans="1:27" ht="15" customHeight="1" x14ac:dyDescent="0.35">
      <c r="A39" s="106" t="s">
        <v>26</v>
      </c>
      <c r="B39" s="112"/>
      <c r="C39" s="112"/>
      <c r="D39" s="112"/>
      <c r="E39" s="90"/>
      <c r="F39" s="14"/>
      <c r="G39" s="90">
        <f t="shared" ref="G39:L39" si="6">SUM(G34:G38)</f>
        <v>2380.864</v>
      </c>
      <c r="H39" s="14">
        <f t="shared" si="6"/>
        <v>2159.5259999999998</v>
      </c>
      <c r="I39" s="90">
        <f t="shared" si="6"/>
        <v>2249.0720000000001</v>
      </c>
      <c r="J39" s="16">
        <f t="shared" si="6"/>
        <v>2199.62</v>
      </c>
      <c r="K39" s="16">
        <f t="shared" si="6"/>
        <v>1398.8690000000001</v>
      </c>
      <c r="L39" s="16">
        <f t="shared" si="6"/>
        <v>1056.4069999999999</v>
      </c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</row>
    <row r="40" spans="1:27" ht="15" customHeight="1" x14ac:dyDescent="0.35">
      <c r="A40" s="109" t="s">
        <v>27</v>
      </c>
      <c r="B40" s="66"/>
      <c r="C40" s="66"/>
      <c r="D40" s="66"/>
      <c r="E40" s="85"/>
      <c r="F40" s="19"/>
      <c r="G40" s="85">
        <v>431.86899999999997</v>
      </c>
      <c r="H40" s="19">
        <v>410.601</v>
      </c>
      <c r="I40" s="85">
        <v>397.14300000000003</v>
      </c>
      <c r="J40" s="19">
        <v>318.59699999999998</v>
      </c>
      <c r="K40" s="19">
        <v>248.72100000000003</v>
      </c>
      <c r="L40" s="19">
        <v>251.989</v>
      </c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</row>
    <row r="41" spans="1:27" ht="15" customHeight="1" x14ac:dyDescent="0.35">
      <c r="A41" s="109" t="s">
        <v>28</v>
      </c>
      <c r="B41" s="66"/>
      <c r="C41" s="66"/>
      <c r="D41" s="66"/>
      <c r="E41" s="85"/>
      <c r="F41" s="19"/>
      <c r="G41" s="85">
        <v>0</v>
      </c>
      <c r="H41" s="19">
        <v>0</v>
      </c>
      <c r="I41" s="85">
        <v>0</v>
      </c>
      <c r="J41" s="19">
        <v>0</v>
      </c>
      <c r="K41" s="19">
        <v>0</v>
      </c>
      <c r="L41" s="19">
        <v>0</v>
      </c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</row>
    <row r="42" spans="1:27" ht="15" customHeight="1" x14ac:dyDescent="0.35">
      <c r="A42" s="109" t="s">
        <v>29</v>
      </c>
      <c r="B42" s="66"/>
      <c r="C42" s="66"/>
      <c r="D42" s="66"/>
      <c r="E42" s="85"/>
      <c r="F42" s="19"/>
      <c r="G42" s="85">
        <v>599.62599999999998</v>
      </c>
      <c r="H42" s="19">
        <v>740.04500000000007</v>
      </c>
      <c r="I42" s="85">
        <v>1140.633</v>
      </c>
      <c r="J42" s="19">
        <v>1211.288</v>
      </c>
      <c r="K42" s="19">
        <v>1024.9559999999999</v>
      </c>
      <c r="L42" s="19">
        <v>1229.6469999999997</v>
      </c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</row>
    <row r="43" spans="1:27" ht="15" customHeight="1" x14ac:dyDescent="0.35">
      <c r="A43" s="109" t="s">
        <v>30</v>
      </c>
      <c r="B43" s="66"/>
      <c r="C43" s="66"/>
      <c r="D43" s="66"/>
      <c r="E43" s="85"/>
      <c r="F43" s="19"/>
      <c r="G43" s="85">
        <v>150.69800000000001</v>
      </c>
      <c r="H43" s="19">
        <v>122.07299999999999</v>
      </c>
      <c r="I43" s="85">
        <v>175.125</v>
      </c>
      <c r="J43" s="19">
        <v>148.529</v>
      </c>
      <c r="K43" s="19">
        <v>363.86900000000003</v>
      </c>
      <c r="L43" s="19">
        <v>415.51400000000001</v>
      </c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</row>
    <row r="44" spans="1:27" ht="15" customHeight="1" x14ac:dyDescent="0.35">
      <c r="A44" s="111" t="s">
        <v>31</v>
      </c>
      <c r="B44" s="70"/>
      <c r="C44" s="70"/>
      <c r="D44" s="70"/>
      <c r="E44" s="86"/>
      <c r="F44" s="23"/>
      <c r="G44" s="86">
        <v>0</v>
      </c>
      <c r="H44" s="23">
        <v>0</v>
      </c>
      <c r="I44" s="86">
        <v>0</v>
      </c>
      <c r="J44" s="23">
        <v>0</v>
      </c>
      <c r="K44" s="23">
        <v>0</v>
      </c>
      <c r="L44" s="23">
        <v>0</v>
      </c>
      <c r="N44" s="132"/>
      <c r="O44" s="181"/>
      <c r="P44" s="181"/>
      <c r="Q44" s="181"/>
      <c r="R44" s="132"/>
      <c r="S44" s="132"/>
      <c r="T44" s="132"/>
      <c r="U44" s="132"/>
      <c r="V44" s="132"/>
      <c r="W44" s="132"/>
      <c r="X44" s="132"/>
      <c r="Y44" s="132"/>
      <c r="Z44" s="132"/>
      <c r="AA44" s="132"/>
    </row>
    <row r="45" spans="1:27" ht="15" customHeight="1" x14ac:dyDescent="0.35">
      <c r="A45" s="118" t="s">
        <v>32</v>
      </c>
      <c r="B45" s="81"/>
      <c r="C45" s="81"/>
      <c r="D45" s="81"/>
      <c r="E45" s="91"/>
      <c r="F45" s="34"/>
      <c r="G45" s="91">
        <f t="shared" ref="G45:L45" si="7">SUM(G40:G44)</f>
        <v>1182.193</v>
      </c>
      <c r="H45" s="34">
        <f t="shared" si="7"/>
        <v>1272.7190000000003</v>
      </c>
      <c r="I45" s="91">
        <f t="shared" si="7"/>
        <v>1712.9010000000001</v>
      </c>
      <c r="J45" s="35">
        <f t="shared" si="7"/>
        <v>1678.414</v>
      </c>
      <c r="K45" s="35">
        <f t="shared" si="7"/>
        <v>1637.5459999999998</v>
      </c>
      <c r="L45" s="35">
        <f t="shared" si="7"/>
        <v>1897.1499999999996</v>
      </c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</row>
    <row r="46" spans="1:27" ht="15" customHeight="1" x14ac:dyDescent="0.35">
      <c r="A46" s="106" t="s">
        <v>33</v>
      </c>
      <c r="B46" s="82"/>
      <c r="C46" s="82"/>
      <c r="D46" s="82"/>
      <c r="E46" s="90"/>
      <c r="F46" s="14"/>
      <c r="G46" s="90">
        <f t="shared" ref="G46:L46" si="8">G39+G45</f>
        <v>3563.0569999999998</v>
      </c>
      <c r="H46" s="14">
        <f t="shared" si="8"/>
        <v>3432.2449999999999</v>
      </c>
      <c r="I46" s="90">
        <f t="shared" si="8"/>
        <v>3961.973</v>
      </c>
      <c r="J46" s="16">
        <f t="shared" si="8"/>
        <v>3878.0339999999997</v>
      </c>
      <c r="K46" s="16">
        <f t="shared" si="8"/>
        <v>3036.415</v>
      </c>
      <c r="L46" s="16">
        <f t="shared" si="8"/>
        <v>2953.5569999999998</v>
      </c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</row>
    <row r="47" spans="1:27" ht="15" customHeight="1" x14ac:dyDescent="0.35">
      <c r="A47" s="109" t="s">
        <v>34</v>
      </c>
      <c r="B47" s="66"/>
      <c r="C47" s="66"/>
      <c r="D47" s="66"/>
      <c r="E47" s="85"/>
      <c r="F47" s="19"/>
      <c r="G47" s="85">
        <v>796.07299999999998</v>
      </c>
      <c r="H47" s="19">
        <v>652.36500000000001</v>
      </c>
      <c r="I47" s="85">
        <v>758.36</v>
      </c>
      <c r="J47" s="19">
        <v>632.99599999999998</v>
      </c>
      <c r="K47" s="19">
        <v>445.048</v>
      </c>
      <c r="L47" s="19">
        <v>526.15700000000004</v>
      </c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</row>
    <row r="48" spans="1:27" ht="15" customHeight="1" x14ac:dyDescent="0.35">
      <c r="A48" s="109" t="s">
        <v>76</v>
      </c>
      <c r="B48" s="66"/>
      <c r="C48" s="66"/>
      <c r="D48" s="66"/>
      <c r="E48" s="85"/>
      <c r="F48" s="19"/>
      <c r="G48" s="85">
        <v>22.774999999999999</v>
      </c>
      <c r="H48" s="19">
        <v>24.006</v>
      </c>
      <c r="I48" s="85">
        <v>32.643000000000001</v>
      </c>
      <c r="J48" s="19">
        <v>31.285</v>
      </c>
      <c r="K48" s="19">
        <v>34.531999999999996</v>
      </c>
      <c r="L48" s="19">
        <v>25.285</v>
      </c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</row>
    <row r="49" spans="1:27" ht="15" customHeight="1" x14ac:dyDescent="0.35">
      <c r="A49" s="109" t="s">
        <v>35</v>
      </c>
      <c r="B49" s="66"/>
      <c r="C49" s="66"/>
      <c r="D49" s="66"/>
      <c r="E49" s="85"/>
      <c r="F49" s="19"/>
      <c r="G49" s="85">
        <v>42.222999999999999</v>
      </c>
      <c r="H49" s="19">
        <v>39.424999999999997</v>
      </c>
      <c r="I49" s="85">
        <v>40.587000000000003</v>
      </c>
      <c r="J49" s="19">
        <v>35.83</v>
      </c>
      <c r="K49" s="19">
        <v>29.492999999999999</v>
      </c>
      <c r="L49" s="19">
        <v>38.143000000000001</v>
      </c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</row>
    <row r="50" spans="1:27" ht="15" customHeight="1" x14ac:dyDescent="0.35">
      <c r="A50" s="109" t="s">
        <v>36</v>
      </c>
      <c r="B50" s="66"/>
      <c r="C50" s="66"/>
      <c r="D50" s="66"/>
      <c r="E50" s="85"/>
      <c r="F50" s="19"/>
      <c r="G50" s="85">
        <v>109.54600000000001</v>
      </c>
      <c r="H50" s="19">
        <v>96.625999999999991</v>
      </c>
      <c r="I50" s="85">
        <v>104.384</v>
      </c>
      <c r="J50" s="19">
        <v>99.491</v>
      </c>
      <c r="K50" s="19">
        <v>65.266000000000005</v>
      </c>
      <c r="L50" s="19">
        <v>67.789000000000001</v>
      </c>
      <c r="N50" s="132"/>
      <c r="O50" s="154"/>
      <c r="P50" s="154"/>
      <c r="Q50" s="154"/>
      <c r="R50" s="132"/>
      <c r="S50" s="132"/>
      <c r="T50" s="132"/>
      <c r="U50" s="132"/>
      <c r="V50" s="132"/>
      <c r="W50" s="132"/>
      <c r="X50" s="132"/>
      <c r="Y50" s="132"/>
      <c r="Z50" s="132"/>
      <c r="AA50" s="132"/>
    </row>
    <row r="51" spans="1:27" ht="15" customHeight="1" x14ac:dyDescent="0.35">
      <c r="A51" s="109" t="s">
        <v>37</v>
      </c>
      <c r="B51" s="66"/>
      <c r="C51" s="66"/>
      <c r="D51" s="66"/>
      <c r="E51" s="85"/>
      <c r="F51" s="19"/>
      <c r="G51" s="85">
        <v>1356.653</v>
      </c>
      <c r="H51" s="19">
        <v>1280.3660000000002</v>
      </c>
      <c r="I51" s="85">
        <v>1180.778</v>
      </c>
      <c r="J51" s="19">
        <v>1227.3779999999999</v>
      </c>
      <c r="K51" s="19">
        <v>707.596</v>
      </c>
      <c r="L51" s="19">
        <v>391.63600000000002</v>
      </c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  <c r="AA51" s="132"/>
    </row>
    <row r="52" spans="1:27" ht="15" customHeight="1" x14ac:dyDescent="0.35">
      <c r="A52" s="109" t="s">
        <v>38</v>
      </c>
      <c r="B52" s="66"/>
      <c r="C52" s="66"/>
      <c r="D52" s="66"/>
      <c r="E52" s="85"/>
      <c r="F52" s="19"/>
      <c r="G52" s="85">
        <v>1176.3620000000001</v>
      </c>
      <c r="H52" s="19">
        <v>1280.5940000000001</v>
      </c>
      <c r="I52" s="85">
        <v>1786.056</v>
      </c>
      <c r="J52" s="19">
        <v>1796.191</v>
      </c>
      <c r="K52" s="19">
        <v>1715.4269999999999</v>
      </c>
      <c r="L52" s="19">
        <v>1873.643</v>
      </c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</row>
    <row r="53" spans="1:27" ht="15" customHeight="1" x14ac:dyDescent="0.35">
      <c r="A53" s="109" t="s">
        <v>71</v>
      </c>
      <c r="B53" s="66"/>
      <c r="C53" s="66"/>
      <c r="D53" s="66"/>
      <c r="E53" s="85"/>
      <c r="F53" s="19"/>
      <c r="G53" s="85">
        <v>59.424999999999997</v>
      </c>
      <c r="H53" s="19">
        <v>58.863</v>
      </c>
      <c r="I53" s="85">
        <v>59.164999999999999</v>
      </c>
      <c r="J53" s="19">
        <v>54.863</v>
      </c>
      <c r="K53" s="19">
        <v>39.052999999999997</v>
      </c>
      <c r="L53" s="19">
        <v>30.904</v>
      </c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</row>
    <row r="54" spans="1:27" ht="15" customHeight="1" x14ac:dyDescent="0.35">
      <c r="A54" s="111" t="s">
        <v>39</v>
      </c>
      <c r="B54" s="70"/>
      <c r="C54" s="70"/>
      <c r="D54" s="70"/>
      <c r="E54" s="86"/>
      <c r="F54" s="23"/>
      <c r="G54" s="86">
        <v>0</v>
      </c>
      <c r="H54" s="23">
        <v>0</v>
      </c>
      <c r="I54" s="86">
        <v>0</v>
      </c>
      <c r="J54" s="23">
        <v>0</v>
      </c>
      <c r="K54" s="23">
        <v>0</v>
      </c>
      <c r="L54" s="23">
        <v>0</v>
      </c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  <c r="AA54" s="132"/>
    </row>
    <row r="55" spans="1:27" ht="15" customHeight="1" x14ac:dyDescent="0.35">
      <c r="A55" s="106" t="s">
        <v>40</v>
      </c>
      <c r="B55" s="82"/>
      <c r="C55" s="82"/>
      <c r="D55" s="82"/>
      <c r="E55" s="90"/>
      <c r="F55" s="14"/>
      <c r="G55" s="90">
        <f t="shared" ref="G55:L55" si="9">SUM(G47:G54)</f>
        <v>3563.0570000000002</v>
      </c>
      <c r="H55" s="14">
        <f t="shared" si="9"/>
        <v>3432.2449999999999</v>
      </c>
      <c r="I55" s="90">
        <f t="shared" si="9"/>
        <v>3961.973</v>
      </c>
      <c r="J55" s="16">
        <f t="shared" si="9"/>
        <v>3878.0340000000001</v>
      </c>
      <c r="K55" s="16">
        <f t="shared" si="9"/>
        <v>3036.415</v>
      </c>
      <c r="L55" s="16">
        <f t="shared" si="9"/>
        <v>2953.5570000000002</v>
      </c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</row>
    <row r="56" spans="1:27" ht="15" x14ac:dyDescent="0.35">
      <c r="A56" s="109"/>
      <c r="B56" s="82"/>
      <c r="C56" s="82"/>
      <c r="D56" s="82"/>
      <c r="E56" s="20"/>
      <c r="F56" s="20"/>
      <c r="G56" s="20"/>
      <c r="H56" s="20"/>
      <c r="I56" s="20"/>
      <c r="J56" s="20"/>
      <c r="K56" s="20"/>
      <c r="L56" s="20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</row>
    <row r="57" spans="1:27" ht="15" x14ac:dyDescent="0.35">
      <c r="A57" s="80"/>
      <c r="B57" s="71"/>
      <c r="C57" s="73"/>
      <c r="D57" s="73"/>
      <c r="E57" s="74">
        <v>2015</v>
      </c>
      <c r="F57" s="74">
        <v>2014</v>
      </c>
      <c r="G57" s="74">
        <v>2015</v>
      </c>
      <c r="H57" s="74">
        <v>2014</v>
      </c>
      <c r="I57" s="74">
        <v>2014</v>
      </c>
      <c r="J57" s="74">
        <v>2013</v>
      </c>
      <c r="K57" s="74">
        <v>2012</v>
      </c>
      <c r="L57" s="74">
        <v>2011</v>
      </c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</row>
    <row r="58" spans="1:27" ht="15" x14ac:dyDescent="0.35">
      <c r="A58" s="75"/>
      <c r="B58" s="75"/>
      <c r="C58" s="73"/>
      <c r="D58" s="73"/>
      <c r="E58" s="77" t="s">
        <v>127</v>
      </c>
      <c r="F58" s="77" t="s">
        <v>127</v>
      </c>
      <c r="G58" s="77" t="s">
        <v>126</v>
      </c>
      <c r="H58" s="77" t="s">
        <v>126</v>
      </c>
      <c r="I58" s="77"/>
      <c r="J58" s="77"/>
      <c r="K58" s="77"/>
      <c r="L58" s="77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</row>
    <row r="59" spans="1:27" ht="15" x14ac:dyDescent="0.35">
      <c r="A59" s="72" t="s">
        <v>73</v>
      </c>
      <c r="B59" s="78"/>
      <c r="C59" s="72"/>
      <c r="D59" s="72"/>
      <c r="E59" s="79"/>
      <c r="F59" s="79"/>
      <c r="G59" s="79"/>
      <c r="H59" s="79"/>
      <c r="I59" s="79"/>
      <c r="J59" s="79"/>
      <c r="K59" s="79"/>
      <c r="L59" s="79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</row>
    <row r="60" spans="1:27" ht="3" customHeight="1" x14ac:dyDescent="0.35">
      <c r="A60" s="109"/>
      <c r="B60" s="69"/>
      <c r="C60" s="69"/>
      <c r="D60" s="69"/>
      <c r="E60" s="67"/>
      <c r="F60" s="67"/>
      <c r="G60" s="67"/>
      <c r="H60" s="67"/>
      <c r="I60" s="67"/>
      <c r="J60" s="67"/>
      <c r="K60" s="67"/>
      <c r="L60" s="67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</row>
    <row r="61" spans="1:27" ht="34.950000000000003" customHeight="1" x14ac:dyDescent="0.35">
      <c r="A61" s="119" t="s">
        <v>41</v>
      </c>
      <c r="B61" s="119"/>
      <c r="C61" s="119"/>
      <c r="D61" s="119"/>
      <c r="E61" s="85">
        <v>51.652999999999857</v>
      </c>
      <c r="F61" s="19">
        <v>51.699999999999946</v>
      </c>
      <c r="G61" s="85">
        <v>14.346999999999792</v>
      </c>
      <c r="H61" s="19">
        <v>64.459999999999951</v>
      </c>
      <c r="I61" s="85">
        <v>79.89700000000029</v>
      </c>
      <c r="J61" s="19">
        <v>65.27999999999993</v>
      </c>
      <c r="K61" s="19">
        <v>-59.528999999999833</v>
      </c>
      <c r="L61" s="19">
        <v>65.595000000000084</v>
      </c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</row>
    <row r="62" spans="1:27" ht="15" customHeight="1" x14ac:dyDescent="0.35">
      <c r="A62" s="120" t="s">
        <v>42</v>
      </c>
      <c r="B62" s="120"/>
      <c r="C62" s="121"/>
      <c r="D62" s="121"/>
      <c r="E62" s="86">
        <v>131.16699999999997</v>
      </c>
      <c r="F62" s="23">
        <v>-13.939999999999998</v>
      </c>
      <c r="G62" s="86">
        <v>-31.321000000000037</v>
      </c>
      <c r="H62" s="23">
        <v>-96.662000000000006</v>
      </c>
      <c r="I62" s="86">
        <v>62.65199999999998</v>
      </c>
      <c r="J62" s="23">
        <v>-203.07499999999999</v>
      </c>
      <c r="K62" s="23">
        <v>86.522000000000006</v>
      </c>
      <c r="L62" s="23">
        <v>5.7209999999999752</v>
      </c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</row>
    <row r="63" spans="1:27" ht="15" customHeight="1" x14ac:dyDescent="0.35">
      <c r="A63" s="178" t="s">
        <v>43</v>
      </c>
      <c r="B63" s="122"/>
      <c r="C63" s="123"/>
      <c r="D63" s="123"/>
      <c r="E63" s="92">
        <f t="shared" ref="E63:L63" si="10">SUM(E61:E62)</f>
        <v>182.81999999999982</v>
      </c>
      <c r="F63" s="14">
        <f t="shared" si="10"/>
        <v>37.759999999999948</v>
      </c>
      <c r="G63" s="84">
        <f t="shared" si="10"/>
        <v>-16.974000000000245</v>
      </c>
      <c r="H63" s="15">
        <f t="shared" si="10"/>
        <v>-32.202000000000055</v>
      </c>
      <c r="I63" s="84">
        <f t="shared" si="10"/>
        <v>142.54900000000026</v>
      </c>
      <c r="J63" s="16">
        <f t="shared" si="10"/>
        <v>-137.79500000000007</v>
      </c>
      <c r="K63" s="16">
        <f t="shared" si="10"/>
        <v>26.993000000000173</v>
      </c>
      <c r="L63" s="16">
        <f t="shared" si="10"/>
        <v>71.316000000000059</v>
      </c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</row>
    <row r="64" spans="1:27" ht="15" customHeight="1" x14ac:dyDescent="0.35">
      <c r="A64" s="119" t="s">
        <v>44</v>
      </c>
      <c r="B64" s="119"/>
      <c r="C64" s="66"/>
      <c r="D64" s="66"/>
      <c r="E64" s="85">
        <v>-10.397000000000006</v>
      </c>
      <c r="F64" s="19">
        <v>11.172000000000002</v>
      </c>
      <c r="G64" s="85">
        <v>-63.243000000000002</v>
      </c>
      <c r="H64" s="19">
        <v>-15.522</v>
      </c>
      <c r="I64" s="85">
        <v>-30.631999999999998</v>
      </c>
      <c r="J64" s="19">
        <v>-25.451999999999998</v>
      </c>
      <c r="K64" s="19">
        <v>-108.57899999999999</v>
      </c>
      <c r="L64" s="19">
        <v>-54.214000000000006</v>
      </c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</row>
    <row r="65" spans="1:27" ht="15" customHeight="1" x14ac:dyDescent="0.35">
      <c r="A65" s="120" t="s">
        <v>72</v>
      </c>
      <c r="B65" s="120"/>
      <c r="C65" s="70"/>
      <c r="D65" s="70"/>
      <c r="E65" s="86">
        <v>5.3380000000000001</v>
      </c>
      <c r="F65" s="23">
        <v>-1.7999999999999999E-2</v>
      </c>
      <c r="G65" s="86">
        <v>11.119</v>
      </c>
      <c r="H65" s="23">
        <v>2.7E-2</v>
      </c>
      <c r="I65" s="86">
        <v>0.34899999999999998</v>
      </c>
      <c r="J65" s="23">
        <v>172.447</v>
      </c>
      <c r="K65" s="23">
        <v>0.70899999999999996</v>
      </c>
      <c r="L65" s="23">
        <v>9.3620000000000001</v>
      </c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</row>
    <row r="66" spans="1:27" ht="15" customHeight="1" x14ac:dyDescent="0.35">
      <c r="A66" s="124" t="s">
        <v>45</v>
      </c>
      <c r="B66" s="124"/>
      <c r="C66" s="125"/>
      <c r="D66" s="125"/>
      <c r="E66" s="92">
        <f t="shared" ref="E66:L66" si="11">SUM(E63:E65)</f>
        <v>177.76099999999983</v>
      </c>
      <c r="F66" s="14">
        <f t="shared" si="11"/>
        <v>48.913999999999952</v>
      </c>
      <c r="G66" s="84">
        <f t="shared" si="11"/>
        <v>-69.098000000000241</v>
      </c>
      <c r="H66" s="15">
        <f t="shared" si="11"/>
        <v>-47.697000000000052</v>
      </c>
      <c r="I66" s="84">
        <f t="shared" si="11"/>
        <v>112.26600000000026</v>
      </c>
      <c r="J66" s="16">
        <f t="shared" si="11"/>
        <v>9.1999999999999318</v>
      </c>
      <c r="K66" s="16">
        <f t="shared" si="11"/>
        <v>-80.876999999999811</v>
      </c>
      <c r="L66" s="16">
        <f t="shared" si="11"/>
        <v>26.464000000000055</v>
      </c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</row>
    <row r="67" spans="1:27" ht="15" customHeight="1" x14ac:dyDescent="0.35">
      <c r="A67" s="120" t="s">
        <v>46</v>
      </c>
      <c r="B67" s="120"/>
      <c r="C67" s="126"/>
      <c r="D67" s="126"/>
      <c r="E67" s="86">
        <v>4.8000000000000007</v>
      </c>
      <c r="F67" s="23">
        <v>0</v>
      </c>
      <c r="G67" s="86">
        <v>-28.180999999999997</v>
      </c>
      <c r="H67" s="23">
        <v>0</v>
      </c>
      <c r="I67" s="86">
        <v>0</v>
      </c>
      <c r="J67" s="23">
        <v>0</v>
      </c>
      <c r="K67" s="23">
        <v>0</v>
      </c>
      <c r="L67" s="23">
        <v>-48.633000000000003</v>
      </c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</row>
    <row r="68" spans="1:27" ht="15" customHeight="1" x14ac:dyDescent="0.35">
      <c r="A68" s="178" t="s">
        <v>47</v>
      </c>
      <c r="B68" s="122"/>
      <c r="C68" s="82"/>
      <c r="D68" s="82"/>
      <c r="E68" s="92">
        <f t="shared" ref="E68:L68" si="12">SUM(E66:E67)</f>
        <v>182.56099999999984</v>
      </c>
      <c r="F68" s="14">
        <f t="shared" si="12"/>
        <v>48.913999999999952</v>
      </c>
      <c r="G68" s="84">
        <f t="shared" si="12"/>
        <v>-97.279000000000238</v>
      </c>
      <c r="H68" s="15">
        <f t="shared" si="12"/>
        <v>-47.697000000000052</v>
      </c>
      <c r="I68" s="84">
        <f t="shared" si="12"/>
        <v>112.26600000000026</v>
      </c>
      <c r="J68" s="16">
        <f t="shared" si="12"/>
        <v>9.1999999999999318</v>
      </c>
      <c r="K68" s="16">
        <f t="shared" si="12"/>
        <v>-80.876999999999811</v>
      </c>
      <c r="L68" s="16">
        <f t="shared" si="12"/>
        <v>-22.168999999999947</v>
      </c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</row>
    <row r="69" spans="1:27" ht="15" customHeight="1" x14ac:dyDescent="0.35">
      <c r="A69" s="119" t="s">
        <v>48</v>
      </c>
      <c r="B69" s="119"/>
      <c r="C69" s="66"/>
      <c r="D69" s="66"/>
      <c r="E69" s="85">
        <v>-126.75400000000002</v>
      </c>
      <c r="F69" s="19">
        <v>-11.828000000000003</v>
      </c>
      <c r="G69" s="85">
        <v>143.721</v>
      </c>
      <c r="H69" s="19">
        <v>73.251000000000005</v>
      </c>
      <c r="I69" s="85">
        <v>-63.181000000000004</v>
      </c>
      <c r="J69" s="19">
        <v>454.02800000000002</v>
      </c>
      <c r="K69" s="19">
        <v>48.579000000000001</v>
      </c>
      <c r="L69" s="19">
        <v>251.96100000000001</v>
      </c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</row>
    <row r="70" spans="1:27" ht="15" customHeight="1" x14ac:dyDescent="0.35">
      <c r="A70" s="119" t="s">
        <v>49</v>
      </c>
      <c r="B70" s="119"/>
      <c r="C70" s="66"/>
      <c r="D70" s="66"/>
      <c r="E70" s="85">
        <v>0</v>
      </c>
      <c r="F70" s="19">
        <v>0</v>
      </c>
      <c r="G70" s="85">
        <v>0</v>
      </c>
      <c r="H70" s="19">
        <v>0</v>
      </c>
      <c r="I70" s="85">
        <v>0</v>
      </c>
      <c r="J70" s="19">
        <v>0</v>
      </c>
      <c r="K70" s="19">
        <v>0</v>
      </c>
      <c r="L70" s="19">
        <v>0</v>
      </c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  <c r="AA70" s="132"/>
    </row>
    <row r="71" spans="1:27" ht="15" customHeight="1" x14ac:dyDescent="0.35">
      <c r="A71" s="119" t="s">
        <v>50</v>
      </c>
      <c r="B71" s="119"/>
      <c r="C71" s="66"/>
      <c r="D71" s="66"/>
      <c r="E71" s="85">
        <v>-0.21400000000000219</v>
      </c>
      <c r="F71" s="19">
        <v>-4.8999999999999986</v>
      </c>
      <c r="G71" s="85">
        <v>-19.155000000000001</v>
      </c>
      <c r="H71" s="19">
        <v>-19.059999999999999</v>
      </c>
      <c r="I71" s="85">
        <v>-21.977</v>
      </c>
      <c r="J71" s="19">
        <v>-32.792000000000002</v>
      </c>
      <c r="K71" s="19">
        <v>-20.895</v>
      </c>
      <c r="L71" s="19">
        <v>-148.839</v>
      </c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132"/>
      <c r="Y71" s="132"/>
      <c r="Z71" s="132"/>
      <c r="AA71" s="132"/>
    </row>
    <row r="72" spans="1:27" ht="15" customHeight="1" x14ac:dyDescent="0.35">
      <c r="A72" s="120" t="s">
        <v>51</v>
      </c>
      <c r="B72" s="120"/>
      <c r="C72" s="70"/>
      <c r="D72" s="70"/>
      <c r="E72" s="86">
        <v>0</v>
      </c>
      <c r="F72" s="23">
        <v>-23.309000000000001</v>
      </c>
      <c r="G72" s="86">
        <v>-62.17</v>
      </c>
      <c r="H72" s="23">
        <v>-18.87</v>
      </c>
      <c r="I72" s="86">
        <v>-17.669</v>
      </c>
      <c r="J72" s="23">
        <v>6.4489999999999998</v>
      </c>
      <c r="K72" s="23">
        <v>3.34</v>
      </c>
      <c r="L72" s="23">
        <v>-97.569000000000003</v>
      </c>
      <c r="N72" s="132"/>
      <c r="O72" s="132"/>
      <c r="P72" s="132"/>
      <c r="Q72" s="132"/>
      <c r="R72" s="132"/>
      <c r="S72" s="132"/>
      <c r="T72" s="132"/>
      <c r="U72" s="132"/>
      <c r="V72" s="132"/>
      <c r="W72" s="132"/>
      <c r="X72" s="132"/>
      <c r="Y72" s="132"/>
      <c r="Z72" s="132"/>
      <c r="AA72" s="132"/>
    </row>
    <row r="73" spans="1:27" ht="15" customHeight="1" x14ac:dyDescent="0.35">
      <c r="A73" s="174" t="s">
        <v>52</v>
      </c>
      <c r="B73" s="127" t="s">
        <v>125</v>
      </c>
      <c r="C73" s="128"/>
      <c r="D73" s="128"/>
      <c r="E73" s="93">
        <f t="shared" ref="E73:L73" si="13">SUM(E69:E72)</f>
        <v>-126.96800000000002</v>
      </c>
      <c r="F73" s="34">
        <f t="shared" si="13"/>
        <v>-40.037000000000006</v>
      </c>
      <c r="G73" s="93">
        <f t="shared" si="13"/>
        <v>62.396000000000001</v>
      </c>
      <c r="H73" s="34">
        <f t="shared" si="13"/>
        <v>35.320999999999998</v>
      </c>
      <c r="I73" s="93">
        <f t="shared" si="13"/>
        <v>-102.827</v>
      </c>
      <c r="J73" s="165">
        <f t="shared" si="13"/>
        <v>427.685</v>
      </c>
      <c r="K73" s="165">
        <f t="shared" si="13"/>
        <v>31.024000000000001</v>
      </c>
      <c r="L73" s="165">
        <f t="shared" si="13"/>
        <v>5.5530000000000115</v>
      </c>
      <c r="N73" s="132"/>
      <c r="O73" s="132"/>
      <c r="P73" s="132"/>
      <c r="Q73" s="132"/>
      <c r="R73" s="132"/>
      <c r="S73" s="132"/>
      <c r="T73" s="132"/>
      <c r="U73" s="132"/>
      <c r="V73" s="132"/>
      <c r="W73" s="132"/>
      <c r="X73" s="132"/>
      <c r="Y73" s="132"/>
      <c r="Z73" s="132"/>
      <c r="AA73" s="132"/>
    </row>
    <row r="74" spans="1:27" ht="15" customHeight="1" x14ac:dyDescent="0.35">
      <c r="A74" s="122" t="s">
        <v>53</v>
      </c>
      <c r="B74" s="122"/>
      <c r="C74" s="82"/>
      <c r="D74" s="82"/>
      <c r="E74" s="92">
        <f t="shared" ref="E74:L74" si="14">SUM(E73+E68)</f>
        <v>55.592999999999819</v>
      </c>
      <c r="F74" s="14">
        <f t="shared" si="14"/>
        <v>8.8769999999999456</v>
      </c>
      <c r="G74" s="84">
        <f t="shared" si="14"/>
        <v>-34.883000000000237</v>
      </c>
      <c r="H74" s="15">
        <f t="shared" si="14"/>
        <v>-12.376000000000055</v>
      </c>
      <c r="I74" s="84">
        <f t="shared" si="14"/>
        <v>9.439000000000263</v>
      </c>
      <c r="J74" s="16">
        <f t="shared" si="14"/>
        <v>436.88499999999993</v>
      </c>
      <c r="K74" s="16">
        <f t="shared" si="14"/>
        <v>-49.85299999999981</v>
      </c>
      <c r="L74" s="16">
        <f t="shared" si="14"/>
        <v>-16.615999999999936</v>
      </c>
      <c r="N74" s="132"/>
      <c r="O74" s="132"/>
      <c r="P74" s="132"/>
      <c r="Q74" s="132"/>
      <c r="R74" s="132"/>
      <c r="S74" s="132"/>
      <c r="T74" s="132"/>
      <c r="U74" s="132"/>
      <c r="V74" s="132"/>
      <c r="W74" s="132"/>
      <c r="X74" s="132"/>
      <c r="Y74" s="132"/>
      <c r="Z74" s="132"/>
      <c r="AA74" s="132"/>
    </row>
    <row r="75" spans="1:27" ht="15" customHeight="1" x14ac:dyDescent="0.35">
      <c r="A75" s="120" t="s">
        <v>99</v>
      </c>
      <c r="B75" s="120"/>
      <c r="C75" s="70"/>
      <c r="D75" s="70"/>
      <c r="E75" s="86">
        <v>0</v>
      </c>
      <c r="F75" s="23">
        <v>0</v>
      </c>
      <c r="G75" s="86">
        <v>0</v>
      </c>
      <c r="H75" s="23">
        <v>0</v>
      </c>
      <c r="I75" s="86">
        <v>0</v>
      </c>
      <c r="J75" s="23">
        <v>0</v>
      </c>
      <c r="K75" s="23">
        <v>0</v>
      </c>
      <c r="L75" s="23">
        <v>0</v>
      </c>
      <c r="M75" s="170"/>
      <c r="N75" s="132"/>
      <c r="O75" s="132"/>
      <c r="P75" s="132"/>
      <c r="Q75" s="132"/>
      <c r="R75" s="132"/>
      <c r="S75" s="132"/>
      <c r="T75" s="132"/>
      <c r="U75" s="132"/>
      <c r="V75" s="132"/>
      <c r="W75" s="132"/>
      <c r="X75" s="132"/>
      <c r="Y75" s="132"/>
      <c r="Z75" s="132"/>
      <c r="AA75" s="132"/>
    </row>
    <row r="76" spans="1:27" ht="15" customHeight="1" x14ac:dyDescent="0.35">
      <c r="A76" s="178" t="s">
        <v>100</v>
      </c>
      <c r="B76" s="125"/>
      <c r="C76" s="82"/>
      <c r="D76" s="82"/>
      <c r="E76" s="92">
        <f t="shared" ref="E76:L76" si="15">SUM(E74:E75)</f>
        <v>55.592999999999819</v>
      </c>
      <c r="F76" s="14">
        <f t="shared" si="15"/>
        <v>8.8769999999999456</v>
      </c>
      <c r="G76" s="84">
        <f t="shared" si="15"/>
        <v>-34.883000000000237</v>
      </c>
      <c r="H76" s="15">
        <f t="shared" si="15"/>
        <v>-12.376000000000055</v>
      </c>
      <c r="I76" s="84">
        <f t="shared" si="15"/>
        <v>9.439000000000263</v>
      </c>
      <c r="J76" s="16">
        <f t="shared" si="15"/>
        <v>436.88499999999993</v>
      </c>
      <c r="K76" s="16">
        <f t="shared" si="15"/>
        <v>-49.85299999999981</v>
      </c>
      <c r="L76" s="16">
        <f t="shared" si="15"/>
        <v>-16.615999999999936</v>
      </c>
      <c r="N76" s="132"/>
      <c r="O76" s="132"/>
      <c r="P76" s="132"/>
      <c r="Q76" s="132"/>
      <c r="R76" s="132"/>
      <c r="S76" s="132"/>
      <c r="T76" s="132"/>
      <c r="U76" s="132"/>
      <c r="V76" s="132"/>
      <c r="W76" s="132"/>
      <c r="X76" s="132"/>
      <c r="Y76" s="132"/>
      <c r="Z76" s="132"/>
      <c r="AA76" s="132"/>
    </row>
    <row r="77" spans="1:27" ht="15" x14ac:dyDescent="0.35">
      <c r="A77" s="109"/>
      <c r="B77" s="82"/>
      <c r="C77" s="82"/>
      <c r="D77" s="82"/>
      <c r="E77" s="83"/>
      <c r="F77" s="83"/>
      <c r="G77" s="83"/>
      <c r="H77" s="83"/>
      <c r="I77" s="83"/>
      <c r="J77" s="83"/>
      <c r="K77" s="83"/>
      <c r="L77" s="83"/>
      <c r="N77" s="132"/>
      <c r="O77" s="132"/>
      <c r="P77" s="132"/>
      <c r="Q77" s="132"/>
      <c r="R77" s="132"/>
      <c r="S77" s="132"/>
      <c r="T77" s="132"/>
      <c r="U77" s="132"/>
      <c r="V77" s="132"/>
      <c r="W77" s="132"/>
      <c r="X77" s="132"/>
      <c r="Y77" s="132"/>
      <c r="Z77" s="132"/>
      <c r="AA77" s="132"/>
    </row>
    <row r="78" spans="1:27" ht="15" x14ac:dyDescent="0.35">
      <c r="A78" s="80"/>
      <c r="B78" s="71"/>
      <c r="C78" s="73"/>
      <c r="D78" s="73"/>
      <c r="E78" s="74">
        <v>2015</v>
      </c>
      <c r="F78" s="74">
        <v>2014</v>
      </c>
      <c r="G78" s="74">
        <v>2015</v>
      </c>
      <c r="H78" s="74">
        <v>2014</v>
      </c>
      <c r="I78" s="74">
        <v>2014</v>
      </c>
      <c r="J78" s="74">
        <v>2013</v>
      </c>
      <c r="K78" s="74">
        <v>2012</v>
      </c>
      <c r="L78" s="74">
        <v>2011</v>
      </c>
      <c r="N78" s="132"/>
      <c r="O78" s="132"/>
      <c r="P78" s="132"/>
      <c r="Q78" s="132"/>
      <c r="R78" s="132"/>
      <c r="S78" s="132"/>
      <c r="T78" s="132"/>
      <c r="U78" s="132"/>
      <c r="V78" s="132"/>
      <c r="W78" s="132"/>
      <c r="X78" s="132"/>
      <c r="Y78" s="132"/>
      <c r="Z78" s="132"/>
      <c r="AA78" s="132"/>
    </row>
    <row r="79" spans="1:27" ht="15" x14ac:dyDescent="0.35">
      <c r="A79" s="75"/>
      <c r="B79" s="75"/>
      <c r="C79" s="73"/>
      <c r="D79" s="73"/>
      <c r="E79" s="74" t="s">
        <v>127</v>
      </c>
      <c r="F79" s="74" t="s">
        <v>127</v>
      </c>
      <c r="G79" s="77" t="s">
        <v>126</v>
      </c>
      <c r="H79" s="77" t="s">
        <v>126</v>
      </c>
      <c r="I79" s="74"/>
      <c r="J79" s="74"/>
      <c r="K79" s="74"/>
      <c r="L79" s="74"/>
      <c r="N79" s="132"/>
      <c r="O79" s="132"/>
      <c r="P79" s="132"/>
      <c r="Q79" s="132"/>
      <c r="R79" s="132"/>
      <c r="S79" s="132"/>
      <c r="T79" s="132"/>
      <c r="U79" s="132"/>
      <c r="V79" s="132"/>
      <c r="W79" s="132"/>
      <c r="X79" s="132"/>
      <c r="Y79" s="132"/>
      <c r="Z79" s="132"/>
      <c r="AA79" s="132"/>
    </row>
    <row r="80" spans="1:27" ht="15" x14ac:dyDescent="0.35">
      <c r="A80" s="72" t="s">
        <v>54</v>
      </c>
      <c r="B80" s="78"/>
      <c r="C80" s="72"/>
      <c r="D80" s="72"/>
      <c r="E80" s="76"/>
      <c r="F80" s="76"/>
      <c r="G80" s="76"/>
      <c r="H80" s="76"/>
      <c r="I80" s="76"/>
      <c r="J80" s="76"/>
      <c r="K80" s="76"/>
      <c r="L80" s="76"/>
      <c r="N80" s="132"/>
      <c r="O80" s="132"/>
      <c r="P80" s="132"/>
      <c r="Q80" s="132"/>
      <c r="R80" s="132"/>
      <c r="S80" s="132"/>
      <c r="T80" s="132"/>
      <c r="U80" s="132"/>
      <c r="V80" s="132"/>
      <c r="W80" s="132"/>
      <c r="X80" s="132"/>
      <c r="Y80" s="132"/>
      <c r="Z80" s="132"/>
      <c r="AA80" s="132"/>
    </row>
    <row r="81" spans="1:27" ht="1.5" customHeight="1" x14ac:dyDescent="0.35">
      <c r="A81" s="109" t="s">
        <v>57</v>
      </c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N81" s="132"/>
      <c r="O81" s="132"/>
      <c r="P81" s="132"/>
      <c r="Q81" s="132"/>
      <c r="R81" s="132"/>
      <c r="S81" s="132"/>
      <c r="T81" s="132"/>
      <c r="U81" s="132"/>
      <c r="V81" s="132"/>
      <c r="W81" s="132"/>
      <c r="X81" s="132"/>
      <c r="Y81" s="132"/>
      <c r="Z81" s="132"/>
      <c r="AA81" s="132"/>
    </row>
    <row r="82" spans="1:27" ht="15" customHeight="1" x14ac:dyDescent="0.35">
      <c r="A82" s="143" t="s">
        <v>55</v>
      </c>
      <c r="B82" s="119"/>
      <c r="C82" s="110"/>
      <c r="D82" s="110"/>
      <c r="E82" s="88">
        <v>11.107158512324238</v>
      </c>
      <c r="F82" s="62">
        <v>12.30462404624234</v>
      </c>
      <c r="G82" s="88">
        <v>5.1706265439029941</v>
      </c>
      <c r="H82" s="62">
        <v>8.138261357474013</v>
      </c>
      <c r="I82" s="88">
        <v>9.6295263742569457</v>
      </c>
      <c r="J82" s="62">
        <v>10.88958008645602</v>
      </c>
      <c r="K82" s="62">
        <v>0.21168178959249231</v>
      </c>
      <c r="L82" s="62">
        <v>7.0420897323148406</v>
      </c>
      <c r="N82" s="132"/>
      <c r="O82" s="132"/>
      <c r="P82" s="132"/>
      <c r="Q82" s="132"/>
      <c r="R82" s="132"/>
      <c r="S82" s="132"/>
      <c r="T82" s="132"/>
      <c r="U82" s="132"/>
      <c r="V82" s="132"/>
      <c r="W82" s="132"/>
      <c r="X82" s="132"/>
      <c r="Y82" s="132"/>
      <c r="Z82" s="132"/>
      <c r="AA82" s="132"/>
    </row>
    <row r="83" spans="1:27" ht="15" customHeight="1" x14ac:dyDescent="0.35">
      <c r="A83" s="109" t="s">
        <v>96</v>
      </c>
      <c r="B83" s="119"/>
      <c r="C83" s="110"/>
      <c r="D83" s="110"/>
      <c r="E83" s="88">
        <v>10.484524833934641</v>
      </c>
      <c r="F83" s="62">
        <v>12.609976732350663</v>
      </c>
      <c r="G83" s="88">
        <v>4.9075476068567987</v>
      </c>
      <c r="H83" s="62">
        <v>6.4658844771000989</v>
      </c>
      <c r="I83" s="88">
        <v>9.3804972202291754</v>
      </c>
      <c r="J83" s="62">
        <v>9.7643731496932471</v>
      </c>
      <c r="K83" s="62">
        <v>8.9793851673553338</v>
      </c>
      <c r="L83" s="62">
        <v>9.4586306510398295</v>
      </c>
      <c r="N83" s="132"/>
      <c r="O83" s="132"/>
      <c r="P83" s="132"/>
      <c r="Q83" s="132"/>
      <c r="R83" s="132"/>
      <c r="S83" s="132"/>
      <c r="T83" s="132"/>
      <c r="U83" s="132"/>
      <c r="V83" s="132"/>
      <c r="W83" s="132"/>
      <c r="X83" s="132"/>
      <c r="Y83" s="132"/>
      <c r="Z83" s="132"/>
      <c r="AA83" s="132"/>
    </row>
    <row r="84" spans="1:27" ht="15" customHeight="1" x14ac:dyDescent="0.35">
      <c r="A84" s="109" t="s">
        <v>56</v>
      </c>
      <c r="B84" s="119"/>
      <c r="C84" s="110"/>
      <c r="D84" s="110"/>
      <c r="E84" s="88">
        <v>0.84971507569879601</v>
      </c>
      <c r="F84" s="62">
        <v>12.09917765103785</v>
      </c>
      <c r="G84" s="88">
        <v>-1.1302043566135256</v>
      </c>
      <c r="H84" s="62">
        <v>5.8009084098439327</v>
      </c>
      <c r="I84" s="88">
        <v>4.5768086469216396</v>
      </c>
      <c r="J84" s="62">
        <v>2.9822701210869278</v>
      </c>
      <c r="K84" s="62">
        <v>-3.2033284572776162</v>
      </c>
      <c r="L84" s="62">
        <v>3.7438130055891916</v>
      </c>
      <c r="N84" s="132"/>
      <c r="O84" s="132"/>
      <c r="P84" s="132"/>
      <c r="Q84" s="132"/>
      <c r="R84" s="132"/>
      <c r="S84" s="132"/>
      <c r="T84" s="132"/>
      <c r="U84" s="132"/>
      <c r="V84" s="132"/>
      <c r="W84" s="132"/>
      <c r="X84" s="132"/>
      <c r="Y84" s="132"/>
      <c r="Z84" s="132"/>
      <c r="AA84" s="132"/>
    </row>
    <row r="85" spans="1:27" ht="15" customHeight="1" x14ac:dyDescent="0.35">
      <c r="A85" s="109" t="s">
        <v>57</v>
      </c>
      <c r="B85" s="119"/>
      <c r="C85" s="117"/>
      <c r="D85" s="117"/>
      <c r="E85" s="95" t="s">
        <v>7</v>
      </c>
      <c r="F85" s="48" t="s">
        <v>7</v>
      </c>
      <c r="G85" s="95" t="s">
        <v>7</v>
      </c>
      <c r="H85" s="48" t="s">
        <v>7</v>
      </c>
      <c r="I85" s="88">
        <v>9.009771762223318</v>
      </c>
      <c r="J85" s="62">
        <v>7.1644571093572988</v>
      </c>
      <c r="K85" s="62">
        <v>-15.924547340674716</v>
      </c>
      <c r="L85" s="62" t="s">
        <v>7</v>
      </c>
      <c r="N85" s="132"/>
      <c r="O85" s="132"/>
      <c r="P85" s="132"/>
      <c r="Q85" s="132"/>
      <c r="R85" s="132"/>
      <c r="S85" s="132"/>
      <c r="T85" s="132"/>
      <c r="U85" s="132"/>
      <c r="V85" s="132"/>
      <c r="W85" s="132"/>
      <c r="X85" s="132"/>
      <c r="Y85" s="132"/>
      <c r="Z85" s="132"/>
      <c r="AA85" s="132"/>
    </row>
    <row r="86" spans="1:27" ht="15" customHeight="1" x14ac:dyDescent="0.35">
      <c r="A86" s="109" t="s">
        <v>58</v>
      </c>
      <c r="B86" s="119"/>
      <c r="C86" s="117"/>
      <c r="D86" s="117"/>
      <c r="E86" s="95" t="s">
        <v>7</v>
      </c>
      <c r="F86" s="48" t="s">
        <v>7</v>
      </c>
      <c r="G86" s="95" t="s">
        <v>7</v>
      </c>
      <c r="H86" s="48" t="s">
        <v>7</v>
      </c>
      <c r="I86" s="88">
        <v>12.579695151372231</v>
      </c>
      <c r="J86" s="62">
        <v>16.001295100309829</v>
      </c>
      <c r="K86" s="62">
        <v>0.68101679337911747</v>
      </c>
      <c r="L86" s="62" t="s">
        <v>7</v>
      </c>
      <c r="N86" s="132"/>
      <c r="O86" s="132"/>
      <c r="P86" s="132"/>
      <c r="Q86" s="132"/>
      <c r="R86" s="132"/>
      <c r="S86" s="132"/>
      <c r="T86" s="132"/>
      <c r="U86" s="132"/>
      <c r="V86" s="132"/>
      <c r="W86" s="132"/>
      <c r="X86" s="132"/>
      <c r="Y86" s="132"/>
      <c r="Z86" s="132"/>
      <c r="AA86" s="132"/>
    </row>
    <row r="87" spans="1:27" ht="15" customHeight="1" x14ac:dyDescent="0.35">
      <c r="A87" s="109" t="s">
        <v>59</v>
      </c>
      <c r="B87" s="119"/>
      <c r="C87" s="110"/>
      <c r="D87" s="110"/>
      <c r="E87" s="96" t="s">
        <v>7</v>
      </c>
      <c r="F87" s="50" t="s">
        <v>7</v>
      </c>
      <c r="G87" s="85">
        <v>22.981613822063469</v>
      </c>
      <c r="H87" s="19">
        <v>19.706372942490994</v>
      </c>
      <c r="I87" s="85">
        <v>19.964876085727997</v>
      </c>
      <c r="J87" s="19">
        <v>17.129323775913253</v>
      </c>
      <c r="K87" s="19">
        <v>15.794283719452054</v>
      </c>
      <c r="L87" s="19">
        <v>18.670437035750453</v>
      </c>
      <c r="N87" s="132"/>
      <c r="O87" s="132"/>
      <c r="P87" s="132"/>
      <c r="Q87" s="132"/>
      <c r="R87" s="132"/>
      <c r="S87" s="132"/>
      <c r="T87" s="132"/>
      <c r="U87" s="132"/>
      <c r="V87" s="132"/>
      <c r="W87" s="132"/>
      <c r="X87" s="132"/>
      <c r="Y87" s="132"/>
      <c r="Z87" s="132"/>
      <c r="AA87" s="132"/>
    </row>
    <row r="88" spans="1:27" ht="15" customHeight="1" x14ac:dyDescent="0.35">
      <c r="A88" s="109" t="s">
        <v>60</v>
      </c>
      <c r="B88" s="119"/>
      <c r="C88" s="110"/>
      <c r="D88" s="110"/>
      <c r="E88" s="97" t="s">
        <v>7</v>
      </c>
      <c r="F88" s="52" t="s">
        <v>7</v>
      </c>
      <c r="G88" s="85">
        <v>1248.1779999999999</v>
      </c>
      <c r="H88" s="19">
        <v>1197.7180000000001</v>
      </c>
      <c r="I88" s="85">
        <v>1046.24</v>
      </c>
      <c r="J88" s="19">
        <v>1114.6790000000001</v>
      </c>
      <c r="K88" s="19">
        <v>373.21999999999997</v>
      </c>
      <c r="L88" s="19">
        <v>14.265000000000015</v>
      </c>
      <c r="N88" s="132"/>
      <c r="O88" s="132"/>
      <c r="P88" s="132"/>
      <c r="Q88" s="132"/>
      <c r="R88" s="132"/>
      <c r="S88" s="132"/>
      <c r="T88" s="132"/>
      <c r="U88" s="132"/>
      <c r="V88" s="132"/>
      <c r="W88" s="132"/>
      <c r="X88" s="132"/>
      <c r="Y88" s="132"/>
      <c r="Z88" s="132"/>
      <c r="AA88" s="132"/>
    </row>
    <row r="89" spans="1:27" ht="15" customHeight="1" x14ac:dyDescent="0.35">
      <c r="A89" s="109" t="s">
        <v>61</v>
      </c>
      <c r="B89" s="119"/>
      <c r="C89" s="66"/>
      <c r="D89" s="66"/>
      <c r="E89" s="98" t="s">
        <v>7</v>
      </c>
      <c r="F89" s="54" t="s">
        <v>7</v>
      </c>
      <c r="G89" s="88">
        <v>1.7083463597639612</v>
      </c>
      <c r="H89" s="62">
        <v>1.9512826540463744</v>
      </c>
      <c r="I89" s="88">
        <v>1.5440712614237875</v>
      </c>
      <c r="J89" s="62">
        <v>1.901616936206215</v>
      </c>
      <c r="K89" s="62">
        <v>1.5369469118812291</v>
      </c>
      <c r="L89" s="62">
        <v>0.77937298936243504</v>
      </c>
      <c r="N89" s="132"/>
      <c r="O89" s="132"/>
      <c r="P89" s="132"/>
      <c r="Q89" s="132"/>
      <c r="R89" s="132"/>
      <c r="S89" s="132"/>
      <c r="T89" s="132"/>
      <c r="U89" s="132"/>
      <c r="V89" s="132"/>
      <c r="W89" s="132"/>
      <c r="X89" s="132"/>
      <c r="Y89" s="132"/>
      <c r="Z89" s="132"/>
      <c r="AA89" s="132"/>
    </row>
    <row r="90" spans="1:27" ht="15" customHeight="1" x14ac:dyDescent="0.35">
      <c r="A90" s="111" t="s">
        <v>62</v>
      </c>
      <c r="B90" s="120"/>
      <c r="C90" s="70"/>
      <c r="D90" s="70"/>
      <c r="E90" s="99" t="s">
        <v>7</v>
      </c>
      <c r="F90" s="56" t="s">
        <v>7</v>
      </c>
      <c r="G90" s="100" t="s">
        <v>7</v>
      </c>
      <c r="H90" s="56" t="s">
        <v>7</v>
      </c>
      <c r="I90" s="85">
        <v>448</v>
      </c>
      <c r="J90" s="19">
        <v>460</v>
      </c>
      <c r="K90" s="19">
        <v>441</v>
      </c>
      <c r="L90" s="19">
        <v>469</v>
      </c>
      <c r="N90" s="132"/>
      <c r="O90" s="132"/>
      <c r="P90" s="132"/>
      <c r="Q90" s="132"/>
      <c r="R90" s="132"/>
      <c r="S90" s="132"/>
      <c r="T90" s="132"/>
      <c r="U90" s="132"/>
      <c r="V90" s="132"/>
      <c r="W90" s="132"/>
      <c r="X90" s="132"/>
      <c r="Y90" s="132"/>
      <c r="Z90" s="132"/>
      <c r="AA90" s="132"/>
    </row>
    <row r="91" spans="1:27" ht="15" x14ac:dyDescent="0.35">
      <c r="A91" s="113" t="s">
        <v>82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</row>
    <row r="92" spans="1:27" ht="15" x14ac:dyDescent="0.35">
      <c r="A92" s="25"/>
      <c r="B92" s="129"/>
      <c r="C92" s="129"/>
      <c r="D92" s="129"/>
      <c r="E92" s="129"/>
      <c r="F92" s="129"/>
      <c r="G92" s="129"/>
      <c r="H92" s="129"/>
      <c r="I92" s="129"/>
      <c r="J92" s="129"/>
      <c r="K92" s="129"/>
      <c r="L92" s="129"/>
    </row>
    <row r="93" spans="1:27" ht="15" x14ac:dyDescent="0.35">
      <c r="A93" s="130"/>
      <c r="B93" s="130"/>
      <c r="C93" s="130"/>
      <c r="D93" s="130"/>
      <c r="E93" s="130"/>
      <c r="F93" s="130"/>
      <c r="G93" s="130"/>
      <c r="H93" s="130"/>
      <c r="I93" s="130"/>
      <c r="J93" s="130"/>
      <c r="K93" s="130"/>
      <c r="L93" s="130"/>
    </row>
    <row r="94" spans="1:27" ht="15" x14ac:dyDescent="0.35">
      <c r="A94" s="130"/>
      <c r="B94" s="130"/>
      <c r="C94" s="130"/>
      <c r="D94" s="130"/>
      <c r="E94" s="130"/>
      <c r="F94" s="130"/>
      <c r="G94" s="130"/>
      <c r="H94" s="130"/>
      <c r="I94" s="130"/>
      <c r="J94" s="130"/>
      <c r="K94" s="130"/>
      <c r="L94" s="130"/>
    </row>
    <row r="95" spans="1:27" ht="15" x14ac:dyDescent="0.35">
      <c r="A95" s="130"/>
      <c r="B95" s="130"/>
      <c r="C95" s="130"/>
      <c r="D95" s="130"/>
      <c r="E95" s="130"/>
      <c r="F95" s="130"/>
      <c r="G95" s="130"/>
      <c r="H95" s="130"/>
      <c r="I95" s="130"/>
      <c r="J95" s="130"/>
      <c r="K95" s="130"/>
      <c r="L95" s="130"/>
    </row>
    <row r="96" spans="1:27" ht="15" x14ac:dyDescent="0.35">
      <c r="A96" s="130"/>
      <c r="B96" s="130"/>
      <c r="C96" s="130"/>
      <c r="D96" s="130"/>
      <c r="E96" s="130"/>
      <c r="F96" s="130"/>
      <c r="G96" s="130"/>
      <c r="H96" s="130"/>
      <c r="I96" s="130"/>
      <c r="J96" s="130"/>
      <c r="K96" s="130"/>
      <c r="L96" s="130"/>
    </row>
    <row r="97" spans="1:12" x14ac:dyDescent="0.3">
      <c r="A97" s="131"/>
      <c r="B97" s="131"/>
      <c r="C97" s="131"/>
      <c r="D97" s="131"/>
      <c r="E97" s="131"/>
      <c r="F97" s="131"/>
      <c r="G97" s="131"/>
      <c r="H97" s="131"/>
      <c r="I97" s="131"/>
      <c r="J97" s="131"/>
      <c r="K97" s="131"/>
      <c r="L97" s="131"/>
    </row>
    <row r="98" spans="1:12" x14ac:dyDescent="0.3">
      <c r="A98" s="131"/>
      <c r="B98" s="131"/>
      <c r="C98" s="131"/>
      <c r="D98" s="131"/>
      <c r="E98" s="131"/>
      <c r="F98" s="131"/>
      <c r="G98" s="131"/>
      <c r="H98" s="131"/>
      <c r="I98" s="131"/>
      <c r="J98" s="131"/>
      <c r="K98" s="131"/>
      <c r="L98" s="131"/>
    </row>
    <row r="99" spans="1:12" x14ac:dyDescent="0.3">
      <c r="A99" s="131"/>
      <c r="B99" s="131"/>
      <c r="C99" s="131"/>
      <c r="D99" s="131"/>
      <c r="E99" s="131"/>
      <c r="F99" s="131"/>
      <c r="G99" s="131"/>
      <c r="H99" s="131"/>
      <c r="I99" s="131"/>
      <c r="J99" s="131"/>
      <c r="K99" s="131"/>
      <c r="L99" s="131"/>
    </row>
    <row r="100" spans="1:12" x14ac:dyDescent="0.3">
      <c r="A100" s="131"/>
      <c r="B100" s="131"/>
      <c r="C100" s="131"/>
      <c r="D100" s="131"/>
      <c r="E100" s="131"/>
      <c r="F100" s="131"/>
      <c r="G100" s="131"/>
      <c r="H100" s="131"/>
      <c r="I100" s="131"/>
      <c r="J100" s="131"/>
      <c r="K100" s="131"/>
      <c r="L100" s="131"/>
    </row>
    <row r="101" spans="1:12" x14ac:dyDescent="0.3">
      <c r="A101" s="131"/>
      <c r="B101" s="131"/>
      <c r="C101" s="131"/>
      <c r="D101" s="131"/>
      <c r="E101" s="131"/>
      <c r="F101" s="131"/>
      <c r="G101" s="131"/>
      <c r="H101" s="131"/>
      <c r="I101" s="131"/>
      <c r="J101" s="131"/>
      <c r="K101" s="131"/>
      <c r="L101" s="131"/>
    </row>
    <row r="102" spans="1:12" x14ac:dyDescent="0.3">
      <c r="A102" s="105"/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</row>
    <row r="103" spans="1:12" x14ac:dyDescent="0.3">
      <c r="A103" s="105"/>
      <c r="B103" s="105"/>
      <c r="C103" s="105"/>
      <c r="D103" s="105"/>
      <c r="E103" s="105"/>
      <c r="F103" s="105"/>
      <c r="G103" s="105"/>
      <c r="H103" s="105"/>
      <c r="I103" s="105"/>
      <c r="J103" s="105"/>
      <c r="K103" s="105"/>
      <c r="L103" s="105"/>
    </row>
    <row r="104" spans="1:12" x14ac:dyDescent="0.3">
      <c r="A104" s="105"/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</row>
    <row r="105" spans="1:12" x14ac:dyDescent="0.3">
      <c r="A105" s="105"/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</row>
    <row r="106" spans="1:12" x14ac:dyDescent="0.3">
      <c r="A106" s="105"/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  <c r="L106" s="105"/>
    </row>
    <row r="107" spans="1:12" x14ac:dyDescent="0.3">
      <c r="A107" s="105"/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  <c r="L107" s="105"/>
    </row>
    <row r="108" spans="1:12" x14ac:dyDescent="0.3">
      <c r="A108" s="105"/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  <c r="L108" s="105"/>
    </row>
    <row r="109" spans="1:12" x14ac:dyDescent="0.3">
      <c r="A109" s="105"/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  <c r="L109" s="105"/>
    </row>
    <row r="110" spans="1:12" x14ac:dyDescent="0.3">
      <c r="A110" s="105"/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</row>
    <row r="111" spans="1:12" x14ac:dyDescent="0.3">
      <c r="A111" s="105"/>
      <c r="B111" s="105"/>
      <c r="C111" s="105"/>
      <c r="D111" s="105"/>
      <c r="E111" s="105"/>
      <c r="F111" s="105"/>
      <c r="G111" s="105"/>
      <c r="H111" s="105"/>
      <c r="I111" s="105"/>
      <c r="J111" s="105"/>
      <c r="K111" s="105"/>
      <c r="L111" s="105"/>
    </row>
    <row r="112" spans="1:12" x14ac:dyDescent="0.3">
      <c r="A112" s="105"/>
      <c r="B112" s="105"/>
      <c r="C112" s="105"/>
      <c r="D112" s="105"/>
      <c r="E112" s="105"/>
      <c r="F112" s="105"/>
      <c r="G112" s="105"/>
      <c r="H112" s="105"/>
      <c r="I112" s="105"/>
      <c r="J112" s="105"/>
      <c r="K112" s="105"/>
      <c r="L112" s="105"/>
    </row>
    <row r="113" spans="1:12" x14ac:dyDescent="0.3">
      <c r="A113" s="105"/>
      <c r="B113" s="105"/>
      <c r="C113" s="105"/>
      <c r="D113" s="105"/>
      <c r="E113" s="105"/>
      <c r="F113" s="105"/>
      <c r="G113" s="105"/>
      <c r="H113" s="105"/>
      <c r="I113" s="105"/>
      <c r="J113" s="105"/>
      <c r="K113" s="105"/>
      <c r="L113" s="105"/>
    </row>
    <row r="114" spans="1:12" x14ac:dyDescent="0.3">
      <c r="A114" s="105"/>
      <c r="B114" s="105"/>
      <c r="C114" s="105"/>
      <c r="D114" s="105"/>
      <c r="E114" s="105"/>
      <c r="F114" s="105"/>
      <c r="G114" s="105"/>
      <c r="H114" s="105"/>
      <c r="I114" s="105"/>
      <c r="J114" s="105"/>
      <c r="K114" s="105"/>
      <c r="L114" s="105"/>
    </row>
  </sheetData>
  <mergeCells count="1">
    <mergeCell ref="A1:L1"/>
  </mergeCells>
  <pageMargins left="0.7" right="0.7" top="0.75" bottom="0.75" header="0.3" footer="0.3"/>
  <pageSetup paperSize="9" scale="52" orientation="portrait" r:id="rId1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8"/>
  <sheetViews>
    <sheetView showZeros="0" zoomScaleNormal="100" workbookViewId="0">
      <selection sqref="A1:M1"/>
    </sheetView>
  </sheetViews>
  <sheetFormatPr defaultColWidth="9.109375" defaultRowHeight="14.4" x14ac:dyDescent="0.3"/>
  <cols>
    <col min="1" max="1" width="26" style="101" customWidth="1"/>
    <col min="2" max="2" width="16" style="101" customWidth="1"/>
    <col min="3" max="3" width="8.33203125" style="101" customWidth="1"/>
    <col min="4" max="4" width="4.6640625" style="101" customWidth="1"/>
    <col min="5" max="13" width="9.6640625" style="101" customWidth="1"/>
    <col min="14" max="16384" width="9.109375" style="101"/>
  </cols>
  <sheetData>
    <row r="1" spans="1:15" ht="21.6" x14ac:dyDescent="0.3">
      <c r="A1" s="189" t="s">
        <v>105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5" ht="15" x14ac:dyDescent="0.35">
      <c r="A2" s="106" t="s">
        <v>14</v>
      </c>
      <c r="B2" s="107"/>
      <c r="C2" s="107"/>
      <c r="D2" s="107"/>
      <c r="E2" s="105"/>
      <c r="F2" s="105"/>
      <c r="G2" s="105"/>
      <c r="H2" s="105"/>
      <c r="I2" s="105"/>
      <c r="J2" s="105"/>
      <c r="K2" s="105"/>
      <c r="L2" s="105"/>
      <c r="M2" s="105"/>
    </row>
    <row r="3" spans="1:15" ht="15" x14ac:dyDescent="0.35">
      <c r="A3" s="71"/>
      <c r="B3" s="71"/>
      <c r="C3" s="72"/>
      <c r="D3" s="73"/>
      <c r="E3" s="74">
        <v>2015</v>
      </c>
      <c r="F3" s="74">
        <v>2014</v>
      </c>
      <c r="G3" s="74">
        <v>2015</v>
      </c>
      <c r="H3" s="74">
        <v>2014</v>
      </c>
      <c r="I3" s="74">
        <v>2014</v>
      </c>
      <c r="J3" s="74">
        <v>2013</v>
      </c>
      <c r="K3" s="74">
        <v>2013</v>
      </c>
      <c r="L3" s="74">
        <v>2012</v>
      </c>
      <c r="M3" s="74">
        <v>2011</v>
      </c>
      <c r="O3" s="152"/>
    </row>
    <row r="4" spans="1:15" ht="15" x14ac:dyDescent="0.35">
      <c r="A4" s="75"/>
      <c r="B4" s="75"/>
      <c r="C4" s="72"/>
      <c r="D4" s="73"/>
      <c r="E4" s="74" t="s">
        <v>127</v>
      </c>
      <c r="F4" s="74" t="s">
        <v>127</v>
      </c>
      <c r="G4" s="74" t="s">
        <v>126</v>
      </c>
      <c r="H4" s="74" t="s">
        <v>126</v>
      </c>
      <c r="I4" s="74"/>
      <c r="J4" s="74"/>
      <c r="K4" s="74"/>
      <c r="L4" s="74"/>
      <c r="M4" s="74"/>
      <c r="O4" s="102"/>
    </row>
    <row r="5" spans="1:15" ht="15" x14ac:dyDescent="0.35">
      <c r="A5" s="72" t="s">
        <v>8</v>
      </c>
      <c r="B5" s="75"/>
      <c r="C5" s="72"/>
      <c r="D5" s="72" t="s">
        <v>92</v>
      </c>
      <c r="E5" s="76"/>
      <c r="F5" s="76" t="s">
        <v>6</v>
      </c>
      <c r="G5" s="76">
        <v>0</v>
      </c>
      <c r="H5" s="76" t="s">
        <v>6</v>
      </c>
      <c r="I5" s="76" t="s">
        <v>6</v>
      </c>
      <c r="J5" s="76" t="s">
        <v>115</v>
      </c>
      <c r="K5" s="76"/>
      <c r="L5" s="76"/>
      <c r="M5" s="76" t="s">
        <v>103</v>
      </c>
      <c r="O5" s="102"/>
    </row>
    <row r="6" spans="1:15" ht="3.75" customHeight="1" x14ac:dyDescent="0.3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O6" s="102" t="s">
        <v>94</v>
      </c>
    </row>
    <row r="7" spans="1:15" ht="15" x14ac:dyDescent="0.35">
      <c r="A7" s="109" t="s">
        <v>9</v>
      </c>
      <c r="B7" s="110"/>
      <c r="C7" s="110"/>
      <c r="D7" s="110"/>
      <c r="E7" s="84">
        <v>56.83699</v>
      </c>
      <c r="F7" s="15">
        <v>51.745999999999988</v>
      </c>
      <c r="G7" s="84">
        <v>165.20409000000001</v>
      </c>
      <c r="H7" s="15">
        <v>147.626</v>
      </c>
      <c r="I7" s="84">
        <v>215.07900000000001</v>
      </c>
      <c r="J7" s="15">
        <v>197.36699999999999</v>
      </c>
      <c r="K7" s="15">
        <v>232.72899999999998</v>
      </c>
      <c r="L7" s="15">
        <v>235.482</v>
      </c>
      <c r="M7" s="15">
        <v>232.11799999999999</v>
      </c>
      <c r="O7" s="153"/>
    </row>
    <row r="8" spans="1:15" ht="15" x14ac:dyDescent="0.35">
      <c r="A8" s="109" t="s">
        <v>10</v>
      </c>
      <c r="B8" s="66"/>
      <c r="C8" s="66"/>
      <c r="D8" s="66"/>
      <c r="E8" s="85">
        <v>-50.065450000000006</v>
      </c>
      <c r="F8" s="19">
        <v>-42.24</v>
      </c>
      <c r="G8" s="85">
        <v>-154.70656000000002</v>
      </c>
      <c r="H8" s="19">
        <v>-133.86699999999999</v>
      </c>
      <c r="I8" s="85">
        <v>-184.905</v>
      </c>
      <c r="J8" s="19">
        <v>-174.89699999999999</v>
      </c>
      <c r="K8" s="19">
        <v>-207.41</v>
      </c>
      <c r="L8" s="19">
        <v>-211.92</v>
      </c>
      <c r="M8" s="19">
        <v>-223.649</v>
      </c>
    </row>
    <row r="9" spans="1:15" ht="15" x14ac:dyDescent="0.35">
      <c r="A9" s="109" t="s">
        <v>11</v>
      </c>
      <c r="B9" s="66"/>
      <c r="C9" s="66"/>
      <c r="D9" s="66"/>
      <c r="E9" s="85">
        <v>1.6171300000000002</v>
      </c>
      <c r="F9" s="19">
        <v>2.8649999999999998</v>
      </c>
      <c r="G9" s="85">
        <v>3.7936300000000003</v>
      </c>
      <c r="H9" s="19">
        <v>6.2279999999999998</v>
      </c>
      <c r="I9" s="85">
        <v>8.7259999999999991</v>
      </c>
      <c r="J9" s="19">
        <v>6.61</v>
      </c>
      <c r="K9" s="19">
        <v>7.2600000000000007</v>
      </c>
      <c r="L9" s="19">
        <v>7.81</v>
      </c>
      <c r="M9" s="19">
        <v>13.141999999999999</v>
      </c>
    </row>
    <row r="10" spans="1:15" ht="15" x14ac:dyDescent="0.35">
      <c r="A10" s="109" t="s">
        <v>12</v>
      </c>
      <c r="B10" s="66"/>
      <c r="C10" s="66"/>
      <c r="D10" s="66"/>
      <c r="E10" s="85">
        <v>0</v>
      </c>
      <c r="F10" s="19">
        <v>0</v>
      </c>
      <c r="G10" s="85">
        <v>0</v>
      </c>
      <c r="H10" s="19">
        <v>0</v>
      </c>
      <c r="I10" s="85">
        <v>0</v>
      </c>
      <c r="J10" s="19">
        <v>0</v>
      </c>
      <c r="K10" s="19">
        <v>0</v>
      </c>
      <c r="L10" s="19">
        <v>0</v>
      </c>
      <c r="M10" s="19">
        <v>0</v>
      </c>
    </row>
    <row r="11" spans="1:15" ht="15" x14ac:dyDescent="0.35">
      <c r="A11" s="111" t="s">
        <v>13</v>
      </c>
      <c r="B11" s="70"/>
      <c r="C11" s="70"/>
      <c r="D11" s="70"/>
      <c r="E11" s="86">
        <v>-0.88861999999999997</v>
      </c>
      <c r="F11" s="23">
        <v>0</v>
      </c>
      <c r="G11" s="86">
        <v>-0.88861999999999997</v>
      </c>
      <c r="H11" s="23">
        <v>0</v>
      </c>
      <c r="I11" s="86">
        <v>0</v>
      </c>
      <c r="J11" s="23">
        <v>0</v>
      </c>
      <c r="K11" s="23">
        <v>0</v>
      </c>
      <c r="L11" s="23">
        <v>0</v>
      </c>
      <c r="M11" s="23">
        <v>0</v>
      </c>
    </row>
    <row r="12" spans="1:15" x14ac:dyDescent="0.3">
      <c r="A12" s="112" t="s">
        <v>0</v>
      </c>
      <c r="B12" s="112"/>
      <c r="C12" s="112"/>
      <c r="D12" s="112"/>
      <c r="E12" s="84">
        <f t="shared" ref="E12:M12" si="0">SUM(E7:E11)</f>
        <v>7.5000499999999946</v>
      </c>
      <c r="F12" s="15">
        <f t="shared" si="0"/>
        <v>12.370999999999986</v>
      </c>
      <c r="G12" s="84">
        <f t="shared" si="0"/>
        <v>13.402539999999984</v>
      </c>
      <c r="H12" s="15">
        <f t="shared" si="0"/>
        <v>19.987000000000016</v>
      </c>
      <c r="I12" s="84">
        <f t="shared" si="0"/>
        <v>38.900000000000006</v>
      </c>
      <c r="J12" s="16">
        <f t="shared" si="0"/>
        <v>29.08</v>
      </c>
      <c r="K12" s="16">
        <f t="shared" si="0"/>
        <v>32.578999999999986</v>
      </c>
      <c r="L12" s="16">
        <f t="shared" si="0"/>
        <v>31.372000000000011</v>
      </c>
      <c r="M12" s="16">
        <f t="shared" si="0"/>
        <v>21.610999999999994</v>
      </c>
    </row>
    <row r="13" spans="1:15" ht="15" x14ac:dyDescent="0.35">
      <c r="A13" s="111" t="s">
        <v>70</v>
      </c>
      <c r="B13" s="70"/>
      <c r="C13" s="70"/>
      <c r="D13" s="70"/>
      <c r="E13" s="86">
        <v>-3.7348100000000004</v>
      </c>
      <c r="F13" s="23">
        <v>-1.8849999999999998</v>
      </c>
      <c r="G13" s="86">
        <v>-11.132960000000001</v>
      </c>
      <c r="H13" s="23">
        <v>-5.4059999999999997</v>
      </c>
      <c r="I13" s="86">
        <v>-7.3669999999999991</v>
      </c>
      <c r="J13" s="23">
        <v>-7.6310000000000002</v>
      </c>
      <c r="K13" s="23">
        <v>-9.3789999999999996</v>
      </c>
      <c r="L13" s="23">
        <v>-7.899</v>
      </c>
      <c r="M13" s="23">
        <v>-6.8040000000000003</v>
      </c>
    </row>
    <row r="14" spans="1:15" x14ac:dyDescent="0.3">
      <c r="A14" s="112" t="s">
        <v>1</v>
      </c>
      <c r="B14" s="112"/>
      <c r="C14" s="112"/>
      <c r="D14" s="112"/>
      <c r="E14" s="84">
        <f t="shared" ref="E14:M14" si="1">SUM(E12:E13)</f>
        <v>3.7652399999999941</v>
      </c>
      <c r="F14" s="15">
        <f t="shared" si="1"/>
        <v>10.485999999999986</v>
      </c>
      <c r="G14" s="84">
        <f t="shared" si="1"/>
        <v>2.2695799999999835</v>
      </c>
      <c r="H14" s="15">
        <f t="shared" si="1"/>
        <v>14.581000000000017</v>
      </c>
      <c r="I14" s="84">
        <f t="shared" si="1"/>
        <v>31.533000000000008</v>
      </c>
      <c r="J14" s="16">
        <f t="shared" si="1"/>
        <v>21.448999999999998</v>
      </c>
      <c r="K14" s="16">
        <f t="shared" si="1"/>
        <v>23.199999999999989</v>
      </c>
      <c r="L14" s="16">
        <f t="shared" si="1"/>
        <v>23.47300000000001</v>
      </c>
      <c r="M14" s="16">
        <f t="shared" si="1"/>
        <v>14.806999999999993</v>
      </c>
    </row>
    <row r="15" spans="1:15" ht="15" x14ac:dyDescent="0.35">
      <c r="A15" s="109" t="s">
        <v>15</v>
      </c>
      <c r="B15" s="113"/>
      <c r="C15" s="113"/>
      <c r="D15" s="113"/>
      <c r="E15" s="85">
        <v>0</v>
      </c>
      <c r="F15" s="19">
        <v>0</v>
      </c>
      <c r="G15" s="85">
        <v>0</v>
      </c>
      <c r="H15" s="19">
        <v>0</v>
      </c>
      <c r="I15" s="85">
        <v>0</v>
      </c>
      <c r="J15" s="19">
        <v>-0.73299999999999998</v>
      </c>
      <c r="K15" s="19">
        <v>-0.73299999999999998</v>
      </c>
      <c r="L15" s="19">
        <v>-0.77800000000000002</v>
      </c>
      <c r="M15" s="19">
        <v>-0.72599999999999998</v>
      </c>
    </row>
    <row r="16" spans="1:15" ht="15" x14ac:dyDescent="0.35">
      <c r="A16" s="111" t="s">
        <v>16</v>
      </c>
      <c r="B16" s="70"/>
      <c r="C16" s="70"/>
      <c r="D16" s="70"/>
      <c r="E16" s="86">
        <v>0</v>
      </c>
      <c r="F16" s="23">
        <v>0</v>
      </c>
      <c r="G16" s="86">
        <v>0</v>
      </c>
      <c r="H16" s="23">
        <v>0</v>
      </c>
      <c r="I16" s="86">
        <v>0</v>
      </c>
      <c r="J16" s="23">
        <v>0</v>
      </c>
      <c r="K16" s="23">
        <v>0</v>
      </c>
      <c r="L16" s="23">
        <v>0</v>
      </c>
      <c r="M16" s="23">
        <v>0</v>
      </c>
    </row>
    <row r="17" spans="1:13" x14ac:dyDescent="0.3">
      <c r="A17" s="112" t="s">
        <v>2</v>
      </c>
      <c r="B17" s="112"/>
      <c r="C17" s="112"/>
      <c r="D17" s="112"/>
      <c r="E17" s="84">
        <f t="shared" ref="E17:M17" si="2">SUM(E14:E16)</f>
        <v>3.7652399999999941</v>
      </c>
      <c r="F17" s="15">
        <f t="shared" si="2"/>
        <v>10.485999999999986</v>
      </c>
      <c r="G17" s="84">
        <f t="shared" si="2"/>
        <v>2.2695799999999835</v>
      </c>
      <c r="H17" s="15">
        <f t="shared" si="2"/>
        <v>14.581000000000017</v>
      </c>
      <c r="I17" s="84">
        <f t="shared" si="2"/>
        <v>31.533000000000008</v>
      </c>
      <c r="J17" s="16">
        <f t="shared" si="2"/>
        <v>20.715999999999998</v>
      </c>
      <c r="K17" s="16">
        <f t="shared" si="2"/>
        <v>22.466999999999988</v>
      </c>
      <c r="L17" s="16">
        <f t="shared" si="2"/>
        <v>22.695000000000011</v>
      </c>
      <c r="M17" s="16">
        <f t="shared" si="2"/>
        <v>14.080999999999992</v>
      </c>
    </row>
    <row r="18" spans="1:13" ht="15" x14ac:dyDescent="0.35">
      <c r="A18" s="109" t="s">
        <v>17</v>
      </c>
      <c r="B18" s="66"/>
      <c r="C18" s="66"/>
      <c r="D18" s="66"/>
      <c r="E18" s="85">
        <v>-1.09196</v>
      </c>
      <c r="F18" s="19">
        <v>3.0000000000000009E-3</v>
      </c>
      <c r="G18" s="85">
        <v>0.75884000000000018</v>
      </c>
      <c r="H18" s="19">
        <v>-5.6999999999999995E-2</v>
      </c>
      <c r="I18" s="85">
        <v>1E-3</v>
      </c>
      <c r="J18" s="19">
        <v>1.5249999999999999</v>
      </c>
      <c r="K18" s="19">
        <v>1.5259999999999998</v>
      </c>
      <c r="L18" s="19">
        <v>4.5039999999999996</v>
      </c>
      <c r="M18" s="19">
        <v>0.45700000000000002</v>
      </c>
    </row>
    <row r="19" spans="1:13" ht="15" x14ac:dyDescent="0.35">
      <c r="A19" s="111" t="s">
        <v>18</v>
      </c>
      <c r="B19" s="70"/>
      <c r="C19" s="70"/>
      <c r="D19" s="70"/>
      <c r="E19" s="86">
        <v>-2.9663300000000001</v>
      </c>
      <c r="F19" s="23">
        <v>-3.8109999999999991</v>
      </c>
      <c r="G19" s="86">
        <v>-6.8293200000000009</v>
      </c>
      <c r="H19" s="23">
        <v>-9.9320000000000004</v>
      </c>
      <c r="I19" s="86">
        <v>-16.215</v>
      </c>
      <c r="J19" s="23">
        <v>-13.281000000000001</v>
      </c>
      <c r="K19" s="23">
        <v>-13.242000000000001</v>
      </c>
      <c r="L19" s="23">
        <v>-13.288</v>
      </c>
      <c r="M19" s="23">
        <v>-14.542</v>
      </c>
    </row>
    <row r="20" spans="1:13" x14ac:dyDescent="0.3">
      <c r="A20" s="112" t="s">
        <v>3</v>
      </c>
      <c r="B20" s="112"/>
      <c r="C20" s="112"/>
      <c r="D20" s="112"/>
      <c r="E20" s="84">
        <f t="shared" ref="E20:M20" si="3">SUM(E17:E19)</f>
        <v>-0.29305000000000625</v>
      </c>
      <c r="F20" s="15">
        <f t="shared" si="3"/>
        <v>6.6779999999999875</v>
      </c>
      <c r="G20" s="84">
        <f t="shared" si="3"/>
        <v>-3.8009000000000173</v>
      </c>
      <c r="H20" s="15">
        <f t="shared" si="3"/>
        <v>4.5920000000000165</v>
      </c>
      <c r="I20" s="84">
        <f t="shared" si="3"/>
        <v>15.31900000000001</v>
      </c>
      <c r="J20" s="16">
        <f t="shared" si="3"/>
        <v>8.9599999999999955</v>
      </c>
      <c r="K20" s="16">
        <f t="shared" si="3"/>
        <v>10.750999999999987</v>
      </c>
      <c r="L20" s="16">
        <f t="shared" si="3"/>
        <v>13.911000000000012</v>
      </c>
      <c r="M20" s="16">
        <f t="shared" si="3"/>
        <v>-4.0000000000066649E-3</v>
      </c>
    </row>
    <row r="21" spans="1:13" ht="15" x14ac:dyDescent="0.35">
      <c r="A21" s="109" t="s">
        <v>19</v>
      </c>
      <c r="B21" s="66"/>
      <c r="C21" s="66"/>
      <c r="D21" s="66"/>
      <c r="E21" s="85">
        <v>-0.19569000000000003</v>
      </c>
      <c r="F21" s="19">
        <v>-12.725000000000001</v>
      </c>
      <c r="G21" s="85">
        <v>-0.78120999999999996</v>
      </c>
      <c r="H21" s="19">
        <v>-13.002000000000001</v>
      </c>
      <c r="I21" s="85">
        <v>1.9620000000000002</v>
      </c>
      <c r="J21" s="19">
        <v>-16.21</v>
      </c>
      <c r="K21" s="19">
        <v>-16.240000000000002</v>
      </c>
      <c r="L21" s="19">
        <v>-4.8979999999999997</v>
      </c>
      <c r="M21" s="19">
        <v>0.3230000000000004</v>
      </c>
    </row>
    <row r="22" spans="1:13" ht="15" x14ac:dyDescent="0.35">
      <c r="A22" s="111" t="s">
        <v>75</v>
      </c>
      <c r="B22" s="114"/>
      <c r="C22" s="114"/>
      <c r="D22" s="114"/>
      <c r="E22" s="86">
        <v>0</v>
      </c>
      <c r="F22" s="23">
        <v>0</v>
      </c>
      <c r="G22" s="86">
        <v>0</v>
      </c>
      <c r="H22" s="23">
        <v>-5.5229999999999997</v>
      </c>
      <c r="I22" s="86">
        <v>-5.5229999999999997</v>
      </c>
      <c r="J22" s="23">
        <v>-19.684000000000001</v>
      </c>
      <c r="K22" s="23">
        <v>-21.445</v>
      </c>
      <c r="L22" s="23">
        <v>0</v>
      </c>
      <c r="M22" s="23">
        <v>-17.379000000000001</v>
      </c>
    </row>
    <row r="23" spans="1:13" ht="15" x14ac:dyDescent="0.35">
      <c r="A23" s="115" t="s">
        <v>20</v>
      </c>
      <c r="B23" s="116"/>
      <c r="C23" s="116"/>
      <c r="D23" s="116"/>
      <c r="E23" s="84">
        <f t="shared" ref="E23:M23" si="4">SUM(E20:E22)</f>
        <v>-0.48874000000000628</v>
      </c>
      <c r="F23" s="15">
        <f t="shared" si="4"/>
        <v>-6.0470000000000139</v>
      </c>
      <c r="G23" s="84">
        <f t="shared" si="4"/>
        <v>-4.582110000000017</v>
      </c>
      <c r="H23" s="15">
        <f t="shared" si="4"/>
        <v>-13.932999999999984</v>
      </c>
      <c r="I23" s="84">
        <f t="shared" si="4"/>
        <v>11.75800000000001</v>
      </c>
      <c r="J23" s="16">
        <f t="shared" si="4"/>
        <v>-26.934000000000005</v>
      </c>
      <c r="K23" s="16">
        <f t="shared" si="4"/>
        <v>-26.934000000000015</v>
      </c>
      <c r="L23" s="16">
        <f t="shared" si="4"/>
        <v>9.0130000000000123</v>
      </c>
      <c r="M23" s="16">
        <f t="shared" si="4"/>
        <v>-17.060000000000009</v>
      </c>
    </row>
    <row r="24" spans="1:13" ht="15" x14ac:dyDescent="0.35">
      <c r="A24" s="109" t="s">
        <v>21</v>
      </c>
      <c r="B24" s="66"/>
      <c r="C24" s="66"/>
      <c r="D24" s="66"/>
      <c r="E24" s="85">
        <v>-0.48874000000001439</v>
      </c>
      <c r="F24" s="19">
        <v>-6.047000000000021</v>
      </c>
      <c r="G24" s="85">
        <v>-4.5821099999999948</v>
      </c>
      <c r="H24" s="19">
        <v>-13.932999999999996</v>
      </c>
      <c r="I24" s="85">
        <v>11.75800000000001</v>
      </c>
      <c r="J24" s="19">
        <v>-26.933999999999994</v>
      </c>
      <c r="K24" s="19">
        <v>-26.934000000000026</v>
      </c>
      <c r="L24" s="19">
        <v>9.0130000000000052</v>
      </c>
      <c r="M24" s="19">
        <v>-17.060000000000016</v>
      </c>
    </row>
    <row r="25" spans="1:13" ht="15" x14ac:dyDescent="0.35">
      <c r="A25" s="109" t="s">
        <v>77</v>
      </c>
      <c r="B25" s="66"/>
      <c r="C25" s="66"/>
      <c r="D25" s="66"/>
      <c r="E25" s="85">
        <v>0</v>
      </c>
      <c r="F25" s="19">
        <v>0</v>
      </c>
      <c r="G25" s="85">
        <v>0</v>
      </c>
      <c r="H25" s="19">
        <v>0</v>
      </c>
      <c r="I25" s="85">
        <v>0</v>
      </c>
      <c r="J25" s="19">
        <v>0</v>
      </c>
      <c r="K25" s="19">
        <v>0</v>
      </c>
      <c r="L25" s="19">
        <v>0</v>
      </c>
      <c r="M25" s="19">
        <v>0</v>
      </c>
    </row>
    <row r="26" spans="1:13" ht="15" x14ac:dyDescent="0.35">
      <c r="A26" s="145"/>
      <c r="B26" s="145"/>
      <c r="C26" s="145"/>
      <c r="D26" s="145"/>
      <c r="E26" s="146"/>
      <c r="F26" s="147"/>
      <c r="G26" s="146"/>
      <c r="H26" s="147"/>
      <c r="I26" s="146"/>
      <c r="J26" s="147"/>
      <c r="K26" s="147"/>
      <c r="L26" s="147"/>
      <c r="M26" s="147"/>
    </row>
    <row r="27" spans="1:13" ht="15" x14ac:dyDescent="0.35">
      <c r="A27" s="143" t="s">
        <v>80</v>
      </c>
      <c r="B27" s="66"/>
      <c r="C27" s="66"/>
      <c r="D27" s="66"/>
      <c r="E27" s="85">
        <v>-1.1800000000000002</v>
      </c>
      <c r="F27" s="19">
        <v>0</v>
      </c>
      <c r="G27" s="85">
        <v>-1.677</v>
      </c>
      <c r="H27" s="19">
        <v>0</v>
      </c>
      <c r="I27" s="85">
        <v>0</v>
      </c>
      <c r="J27" s="19">
        <v>-3.2559999999999998</v>
      </c>
      <c r="K27" s="19">
        <v>-3.2559999999999998</v>
      </c>
      <c r="L27" s="19">
        <v>0</v>
      </c>
      <c r="M27" s="19">
        <v>-1.212</v>
      </c>
    </row>
    <row r="28" spans="1:13" ht="15" x14ac:dyDescent="0.35">
      <c r="A28" s="144" t="s">
        <v>81</v>
      </c>
      <c r="B28" s="145"/>
      <c r="C28" s="145"/>
      <c r="D28" s="145"/>
      <c r="E28" s="160">
        <f t="shared" ref="E28:M28" si="5">E14-E27</f>
        <v>4.9452399999999948</v>
      </c>
      <c r="F28" s="161">
        <f t="shared" si="5"/>
        <v>10.485999999999986</v>
      </c>
      <c r="G28" s="160">
        <f t="shared" si="5"/>
        <v>3.9465799999999835</v>
      </c>
      <c r="H28" s="161">
        <f t="shared" si="5"/>
        <v>14.581000000000017</v>
      </c>
      <c r="I28" s="160">
        <f t="shared" si="5"/>
        <v>31.533000000000008</v>
      </c>
      <c r="J28" s="161">
        <f t="shared" si="5"/>
        <v>24.704999999999998</v>
      </c>
      <c r="K28" s="161">
        <f t="shared" si="5"/>
        <v>26.455999999999989</v>
      </c>
      <c r="L28" s="161">
        <f t="shared" si="5"/>
        <v>23.47300000000001</v>
      </c>
      <c r="M28" s="161">
        <f t="shared" si="5"/>
        <v>16.018999999999995</v>
      </c>
    </row>
    <row r="29" spans="1:13" ht="15" x14ac:dyDescent="0.35">
      <c r="A29" s="109"/>
      <c r="B29" s="66"/>
      <c r="C29" s="66"/>
      <c r="D29" s="66"/>
      <c r="E29" s="20"/>
      <c r="F29" s="20"/>
      <c r="G29" s="20"/>
      <c r="H29" s="20"/>
      <c r="I29" s="20"/>
      <c r="J29" s="20"/>
      <c r="K29" s="20"/>
      <c r="L29" s="20"/>
      <c r="M29" s="20"/>
    </row>
    <row r="30" spans="1:13" ht="15" x14ac:dyDescent="0.35">
      <c r="A30" s="71"/>
      <c r="B30" s="71"/>
      <c r="C30" s="72"/>
      <c r="D30" s="73"/>
      <c r="E30" s="74">
        <v>2015</v>
      </c>
      <c r="F30" s="74">
        <v>2014</v>
      </c>
      <c r="G30" s="74">
        <v>2015</v>
      </c>
      <c r="H30" s="74">
        <v>2014</v>
      </c>
      <c r="I30" s="74">
        <v>2014</v>
      </c>
      <c r="J30" s="74">
        <v>2013</v>
      </c>
      <c r="K30" s="74">
        <v>2013</v>
      </c>
      <c r="L30" s="74">
        <v>2012</v>
      </c>
      <c r="M30" s="74">
        <v>2011</v>
      </c>
    </row>
    <row r="31" spans="1:13" ht="15" x14ac:dyDescent="0.35">
      <c r="A31" s="75"/>
      <c r="B31" s="75"/>
      <c r="C31" s="72"/>
      <c r="D31" s="73"/>
      <c r="E31" s="77" t="s">
        <v>127</v>
      </c>
      <c r="F31" s="77" t="s">
        <v>127</v>
      </c>
      <c r="G31" s="77" t="s">
        <v>126</v>
      </c>
      <c r="H31" s="77" t="s">
        <v>126</v>
      </c>
      <c r="I31" s="77"/>
      <c r="J31" s="77"/>
      <c r="K31" s="77"/>
      <c r="L31" s="77"/>
      <c r="M31" s="77"/>
    </row>
    <row r="32" spans="1:13" ht="15" x14ac:dyDescent="0.35">
      <c r="A32" s="72" t="s">
        <v>74</v>
      </c>
      <c r="B32" s="78"/>
      <c r="C32" s="72"/>
      <c r="D32" s="72"/>
      <c r="E32" s="79"/>
      <c r="F32" s="79"/>
      <c r="G32" s="79"/>
      <c r="H32" s="79"/>
      <c r="I32" s="79"/>
      <c r="J32" s="79"/>
      <c r="K32" s="79"/>
      <c r="L32" s="79"/>
      <c r="M32" s="79"/>
    </row>
    <row r="33" spans="1:13" ht="3" customHeight="1" x14ac:dyDescent="0.35">
      <c r="A33" s="109"/>
      <c r="B33" s="69"/>
      <c r="C33" s="69"/>
      <c r="D33" s="69"/>
      <c r="E33" s="67"/>
      <c r="F33" s="67"/>
      <c r="G33" s="67"/>
      <c r="H33" s="67"/>
      <c r="I33" s="67"/>
      <c r="J33" s="67"/>
      <c r="K33" s="67"/>
      <c r="L33" s="67"/>
      <c r="M33" s="67"/>
    </row>
    <row r="34" spans="1:13" ht="15" customHeight="1" x14ac:dyDescent="0.35">
      <c r="A34" s="109" t="s">
        <v>4</v>
      </c>
      <c r="B34" s="117"/>
      <c r="C34" s="117"/>
      <c r="D34" s="117"/>
      <c r="E34" s="85"/>
      <c r="F34" s="19"/>
      <c r="G34" s="85">
        <v>305.02999999999997</v>
      </c>
      <c r="H34" s="19">
        <v>298.327</v>
      </c>
      <c r="I34" s="85">
        <v>305.87599999999998</v>
      </c>
      <c r="J34" s="19">
        <v>0</v>
      </c>
      <c r="K34" s="19">
        <v>306.24</v>
      </c>
      <c r="L34" s="19">
        <v>299.22500000000002</v>
      </c>
      <c r="M34" s="19">
        <v>306.67700000000002</v>
      </c>
    </row>
    <row r="35" spans="1:13" ht="15" customHeight="1" x14ac:dyDescent="0.35">
      <c r="A35" s="109" t="s">
        <v>22</v>
      </c>
      <c r="B35" s="110"/>
      <c r="C35" s="110"/>
      <c r="D35" s="110"/>
      <c r="E35" s="85"/>
      <c r="F35" s="19"/>
      <c r="G35" s="85">
        <v>104.7025</v>
      </c>
      <c r="H35" s="19">
        <v>102.047</v>
      </c>
      <c r="I35" s="85">
        <v>108.20400000000001</v>
      </c>
      <c r="J35" s="19">
        <v>0</v>
      </c>
      <c r="K35" s="19">
        <v>96.19</v>
      </c>
      <c r="L35" s="19">
        <v>97.88</v>
      </c>
      <c r="M35" s="19">
        <v>79.673000000000002</v>
      </c>
    </row>
    <row r="36" spans="1:13" ht="15" customHeight="1" x14ac:dyDescent="0.35">
      <c r="A36" s="109" t="s">
        <v>23</v>
      </c>
      <c r="B36" s="110"/>
      <c r="C36" s="110"/>
      <c r="D36" s="110"/>
      <c r="E36" s="85"/>
      <c r="F36" s="19"/>
      <c r="G36" s="85">
        <v>8.5790000000000006</v>
      </c>
      <c r="H36" s="19">
        <v>7.9779999999999998</v>
      </c>
      <c r="I36" s="85">
        <v>7.5399999999999991</v>
      </c>
      <c r="J36" s="19">
        <v>0</v>
      </c>
      <c r="K36" s="19">
        <v>10.295999999999999</v>
      </c>
      <c r="L36" s="19">
        <v>6.9720000000000004</v>
      </c>
      <c r="M36" s="19">
        <v>9.2830000000000013</v>
      </c>
    </row>
    <row r="37" spans="1:13" ht="15" customHeight="1" x14ac:dyDescent="0.35">
      <c r="A37" s="109" t="s">
        <v>24</v>
      </c>
      <c r="B37" s="110"/>
      <c r="C37" s="110"/>
      <c r="D37" s="110"/>
      <c r="E37" s="85"/>
      <c r="F37" s="19"/>
      <c r="G37" s="85">
        <v>0.26644999999999996</v>
      </c>
      <c r="H37" s="19">
        <v>0.26100000000000001</v>
      </c>
      <c r="I37" s="85">
        <v>0.26600000000000001</v>
      </c>
      <c r="J37" s="19">
        <v>0</v>
      </c>
      <c r="K37" s="19">
        <v>0.26100000000000001</v>
      </c>
      <c r="L37" s="19">
        <v>0.32900000000000001</v>
      </c>
      <c r="M37" s="19">
        <v>0.316</v>
      </c>
    </row>
    <row r="38" spans="1:13" ht="15" customHeight="1" x14ac:dyDescent="0.35">
      <c r="A38" s="111" t="s">
        <v>25</v>
      </c>
      <c r="B38" s="70"/>
      <c r="C38" s="70"/>
      <c r="D38" s="70"/>
      <c r="E38" s="86"/>
      <c r="F38" s="23"/>
      <c r="G38" s="86">
        <v>55.833459999999995</v>
      </c>
      <c r="H38" s="23">
        <v>41.434999999999995</v>
      </c>
      <c r="I38" s="86">
        <v>56.823999999999998</v>
      </c>
      <c r="J38" s="23">
        <v>0</v>
      </c>
      <c r="K38" s="23">
        <v>52.021000000000001</v>
      </c>
      <c r="L38" s="23">
        <v>67.536000000000001</v>
      </c>
      <c r="M38" s="23">
        <v>73.924000000000007</v>
      </c>
    </row>
    <row r="39" spans="1:13" ht="15" customHeight="1" x14ac:dyDescent="0.35">
      <c r="A39" s="106" t="s">
        <v>26</v>
      </c>
      <c r="B39" s="112"/>
      <c r="C39" s="112"/>
      <c r="D39" s="112"/>
      <c r="E39" s="90"/>
      <c r="F39" s="14"/>
      <c r="G39" s="90">
        <f>SUM(G34:G38)</f>
        <v>474.41140999999999</v>
      </c>
      <c r="H39" s="14">
        <f>SUM(H34:H38)</f>
        <v>450.04800000000006</v>
      </c>
      <c r="I39" s="90">
        <f>SUM(I34:I38)</f>
        <v>478.71000000000004</v>
      </c>
      <c r="J39" s="16" t="s">
        <v>7</v>
      </c>
      <c r="K39" s="16">
        <f>SUM(K34:K38)</f>
        <v>465.00800000000004</v>
      </c>
      <c r="L39" s="16">
        <f>SUM(L34:L38)</f>
        <v>471.94200000000001</v>
      </c>
      <c r="M39" s="16">
        <f>SUM(M34:M38)</f>
        <v>469.87300000000005</v>
      </c>
    </row>
    <row r="40" spans="1:13" ht="15" customHeight="1" x14ac:dyDescent="0.35">
      <c r="A40" s="109" t="s">
        <v>27</v>
      </c>
      <c r="B40" s="66"/>
      <c r="C40" s="66"/>
      <c r="D40" s="66"/>
      <c r="E40" s="85"/>
      <c r="F40" s="19"/>
      <c r="G40" s="85">
        <v>35.782510000000002</v>
      </c>
      <c r="H40" s="19">
        <v>26.265999999999998</v>
      </c>
      <c r="I40" s="85">
        <v>27.957999999999998</v>
      </c>
      <c r="J40" s="19">
        <v>0</v>
      </c>
      <c r="K40" s="19">
        <v>30.14</v>
      </c>
      <c r="L40" s="19">
        <v>30.291</v>
      </c>
      <c r="M40" s="19">
        <v>34.378999999999998</v>
      </c>
    </row>
    <row r="41" spans="1:13" ht="15" customHeight="1" x14ac:dyDescent="0.35">
      <c r="A41" s="109" t="s">
        <v>28</v>
      </c>
      <c r="B41" s="66"/>
      <c r="C41" s="66"/>
      <c r="D41" s="66"/>
      <c r="E41" s="85"/>
      <c r="F41" s="19"/>
      <c r="G41" s="85">
        <v>0</v>
      </c>
      <c r="H41" s="19">
        <v>0</v>
      </c>
      <c r="I41" s="85">
        <v>0</v>
      </c>
      <c r="J41" s="19">
        <v>0</v>
      </c>
      <c r="K41" s="19">
        <v>0</v>
      </c>
      <c r="L41" s="19">
        <v>0</v>
      </c>
      <c r="M41" s="19">
        <v>0</v>
      </c>
    </row>
    <row r="42" spans="1:13" ht="15" customHeight="1" x14ac:dyDescent="0.35">
      <c r="A42" s="109" t="s">
        <v>29</v>
      </c>
      <c r="B42" s="66"/>
      <c r="C42" s="66"/>
      <c r="D42" s="66"/>
      <c r="E42" s="85"/>
      <c r="F42" s="19"/>
      <c r="G42" s="85">
        <v>52.585000000000001</v>
      </c>
      <c r="H42" s="19">
        <v>45.12</v>
      </c>
      <c r="I42" s="85">
        <v>67.759</v>
      </c>
      <c r="J42" s="19">
        <v>0</v>
      </c>
      <c r="K42" s="19">
        <v>72.991</v>
      </c>
      <c r="L42" s="19">
        <v>71.177000000000007</v>
      </c>
      <c r="M42" s="19">
        <v>68.680999999999997</v>
      </c>
    </row>
    <row r="43" spans="1:13" ht="15" customHeight="1" x14ac:dyDescent="0.35">
      <c r="A43" s="109" t="s">
        <v>30</v>
      </c>
      <c r="B43" s="66"/>
      <c r="C43" s="66"/>
      <c r="D43" s="66"/>
      <c r="E43" s="85"/>
      <c r="F43" s="19"/>
      <c r="G43" s="85">
        <v>18.04289</v>
      </c>
      <c r="H43" s="19">
        <v>19.702000000000002</v>
      </c>
      <c r="I43" s="85">
        <v>13.808</v>
      </c>
      <c r="J43" s="19">
        <v>0</v>
      </c>
      <c r="K43" s="19">
        <v>9.3420000000000005</v>
      </c>
      <c r="L43" s="19">
        <v>16.780999999999999</v>
      </c>
      <c r="M43" s="19">
        <v>33.998000000000005</v>
      </c>
    </row>
    <row r="44" spans="1:13" ht="15" customHeight="1" x14ac:dyDescent="0.35">
      <c r="A44" s="111" t="s">
        <v>31</v>
      </c>
      <c r="B44" s="70"/>
      <c r="C44" s="70"/>
      <c r="D44" s="70"/>
      <c r="E44" s="86"/>
      <c r="F44" s="23"/>
      <c r="G44" s="86">
        <v>0</v>
      </c>
      <c r="H44" s="23">
        <v>0</v>
      </c>
      <c r="I44" s="86">
        <v>0</v>
      </c>
      <c r="J44" s="23">
        <v>0</v>
      </c>
      <c r="K44" s="23">
        <v>0</v>
      </c>
      <c r="L44" s="23">
        <v>0</v>
      </c>
      <c r="M44" s="23">
        <v>0</v>
      </c>
    </row>
    <row r="45" spans="1:13" ht="15" customHeight="1" x14ac:dyDescent="0.35">
      <c r="A45" s="118" t="s">
        <v>32</v>
      </c>
      <c r="B45" s="81"/>
      <c r="C45" s="81"/>
      <c r="D45" s="81"/>
      <c r="E45" s="91"/>
      <c r="F45" s="34"/>
      <c r="G45" s="91">
        <f>SUM(G40:G44)</f>
        <v>106.41040000000001</v>
      </c>
      <c r="H45" s="34">
        <f>SUM(H40:H44)</f>
        <v>91.087999999999994</v>
      </c>
      <c r="I45" s="91">
        <f>SUM(I40:I44)</f>
        <v>109.52500000000001</v>
      </c>
      <c r="J45" s="35" t="s">
        <v>7</v>
      </c>
      <c r="K45" s="35">
        <f>SUM(K40:K44)</f>
        <v>112.473</v>
      </c>
      <c r="L45" s="35">
        <f>SUM(L40:L44)</f>
        <v>118.249</v>
      </c>
      <c r="M45" s="35">
        <f>SUM(M40:M44)</f>
        <v>137.05799999999999</v>
      </c>
    </row>
    <row r="46" spans="1:13" ht="15" customHeight="1" x14ac:dyDescent="0.35">
      <c r="A46" s="106" t="s">
        <v>33</v>
      </c>
      <c r="B46" s="82"/>
      <c r="C46" s="82"/>
      <c r="D46" s="82"/>
      <c r="E46" s="90"/>
      <c r="F46" s="14"/>
      <c r="G46" s="90">
        <f>G39+G45</f>
        <v>580.82181000000003</v>
      </c>
      <c r="H46" s="14">
        <f>H39+H45</f>
        <v>541.13600000000008</v>
      </c>
      <c r="I46" s="90">
        <f>I39+I45</f>
        <v>588.23500000000001</v>
      </c>
      <c r="J46" s="16" t="s">
        <v>7</v>
      </c>
      <c r="K46" s="16">
        <f>K39+K45</f>
        <v>577.48099999999999</v>
      </c>
      <c r="L46" s="16">
        <f>L39+L45</f>
        <v>590.19100000000003</v>
      </c>
      <c r="M46" s="16">
        <f>M39+M45</f>
        <v>606.93100000000004</v>
      </c>
    </row>
    <row r="47" spans="1:13" ht="15" customHeight="1" x14ac:dyDescent="0.35">
      <c r="A47" s="109" t="s">
        <v>34</v>
      </c>
      <c r="B47" s="66"/>
      <c r="C47" s="66"/>
      <c r="D47" s="66"/>
      <c r="E47" s="85"/>
      <c r="F47" s="19"/>
      <c r="G47" s="85">
        <v>369.54389000000009</v>
      </c>
      <c r="H47" s="19">
        <v>336.74599999999992</v>
      </c>
      <c r="I47" s="85">
        <v>376.39699999999993</v>
      </c>
      <c r="J47" s="19"/>
      <c r="K47" s="19">
        <v>334.04699999999991</v>
      </c>
      <c r="L47" s="19">
        <v>348.84400000000005</v>
      </c>
      <c r="M47" s="19">
        <v>351.17399999999998</v>
      </c>
    </row>
    <row r="48" spans="1:13" ht="15" customHeight="1" x14ac:dyDescent="0.35">
      <c r="A48" s="109" t="s">
        <v>76</v>
      </c>
      <c r="B48" s="66"/>
      <c r="C48" s="66"/>
      <c r="D48" s="66"/>
      <c r="E48" s="85"/>
      <c r="F48" s="19"/>
      <c r="G48" s="85">
        <v>0</v>
      </c>
      <c r="H48" s="19">
        <v>0</v>
      </c>
      <c r="I48" s="85">
        <v>0</v>
      </c>
      <c r="J48" s="19">
        <v>0</v>
      </c>
      <c r="K48" s="19">
        <v>0</v>
      </c>
      <c r="L48" s="19">
        <v>0</v>
      </c>
      <c r="M48" s="19">
        <v>0</v>
      </c>
    </row>
    <row r="49" spans="1:13" ht="15" customHeight="1" x14ac:dyDescent="0.35">
      <c r="A49" s="109" t="s">
        <v>35</v>
      </c>
      <c r="B49" s="66"/>
      <c r="C49" s="66"/>
      <c r="D49" s="66"/>
      <c r="E49" s="85"/>
      <c r="F49" s="19"/>
      <c r="G49" s="85">
        <v>0</v>
      </c>
      <c r="H49" s="19">
        <v>0</v>
      </c>
      <c r="I49" s="85">
        <v>0</v>
      </c>
      <c r="J49" s="19">
        <v>0</v>
      </c>
      <c r="K49" s="19">
        <v>0</v>
      </c>
      <c r="L49" s="19">
        <v>0</v>
      </c>
      <c r="M49" s="19">
        <v>0</v>
      </c>
    </row>
    <row r="50" spans="1:13" ht="15" customHeight="1" x14ac:dyDescent="0.35">
      <c r="A50" s="109" t="s">
        <v>36</v>
      </c>
      <c r="B50" s="66"/>
      <c r="C50" s="66"/>
      <c r="D50" s="66"/>
      <c r="E50" s="85"/>
      <c r="F50" s="19"/>
      <c r="G50" s="85">
        <v>9.6023200000000006</v>
      </c>
      <c r="H50" s="19">
        <v>0.82000000000000006</v>
      </c>
      <c r="I50" s="85">
        <v>0.84899999999999998</v>
      </c>
      <c r="J50" s="19">
        <v>0</v>
      </c>
      <c r="K50" s="19">
        <v>0.81200000000000006</v>
      </c>
      <c r="L50" s="19">
        <v>4.3109999999999999</v>
      </c>
      <c r="M50" s="19">
        <v>5.1189999999999998</v>
      </c>
    </row>
    <row r="51" spans="1:13" ht="15" customHeight="1" x14ac:dyDescent="0.35">
      <c r="A51" s="109" t="s">
        <v>37</v>
      </c>
      <c r="B51" s="66"/>
      <c r="C51" s="66"/>
      <c r="D51" s="66"/>
      <c r="E51" s="85"/>
      <c r="F51" s="19"/>
      <c r="G51" s="85">
        <v>151.51765</v>
      </c>
      <c r="H51" s="19">
        <v>152.696</v>
      </c>
      <c r="I51" s="85">
        <v>156.745</v>
      </c>
      <c r="J51" s="19">
        <v>0</v>
      </c>
      <c r="K51" s="19">
        <v>178.42200000000003</v>
      </c>
      <c r="L51" s="19">
        <v>172.137</v>
      </c>
      <c r="M51" s="19">
        <v>183.37900000000002</v>
      </c>
    </row>
    <row r="52" spans="1:13" ht="15" customHeight="1" x14ac:dyDescent="0.35">
      <c r="A52" s="109" t="s">
        <v>38</v>
      </c>
      <c r="B52" s="66"/>
      <c r="C52" s="66"/>
      <c r="D52" s="66"/>
      <c r="E52" s="85"/>
      <c r="F52" s="19"/>
      <c r="G52" s="85">
        <v>45.886880000000005</v>
      </c>
      <c r="H52" s="19">
        <v>47.018999999999998</v>
      </c>
      <c r="I52" s="85">
        <v>49.908000000000001</v>
      </c>
      <c r="J52" s="19">
        <v>0</v>
      </c>
      <c r="K52" s="19">
        <v>57.592999999999996</v>
      </c>
      <c r="L52" s="19">
        <v>58.563000000000002</v>
      </c>
      <c r="M52" s="19">
        <v>60.209000000000003</v>
      </c>
    </row>
    <row r="53" spans="1:13" ht="15" customHeight="1" x14ac:dyDescent="0.35">
      <c r="A53" s="109" t="s">
        <v>71</v>
      </c>
      <c r="B53" s="66"/>
      <c r="C53" s="66"/>
      <c r="D53" s="66"/>
      <c r="E53" s="85"/>
      <c r="F53" s="19"/>
      <c r="G53" s="85">
        <v>4.2711099999999993</v>
      </c>
      <c r="H53" s="19">
        <v>3.855</v>
      </c>
      <c r="I53" s="85">
        <v>4.3360000000000003</v>
      </c>
      <c r="J53" s="19">
        <v>0</v>
      </c>
      <c r="K53" s="19">
        <v>6.6070000000000002</v>
      </c>
      <c r="L53" s="19">
        <v>6.3360000000000003</v>
      </c>
      <c r="M53" s="19">
        <v>7.05</v>
      </c>
    </row>
    <row r="54" spans="1:13" ht="15" customHeight="1" x14ac:dyDescent="0.35">
      <c r="A54" s="111" t="s">
        <v>39</v>
      </c>
      <c r="B54" s="70"/>
      <c r="C54" s="70"/>
      <c r="D54" s="70"/>
      <c r="E54" s="86"/>
      <c r="F54" s="23"/>
      <c r="G54" s="86">
        <v>0</v>
      </c>
      <c r="H54" s="23">
        <v>0</v>
      </c>
      <c r="I54" s="86">
        <v>0</v>
      </c>
      <c r="J54" s="23">
        <v>0</v>
      </c>
      <c r="K54" s="23">
        <v>0</v>
      </c>
      <c r="L54" s="23">
        <v>0</v>
      </c>
      <c r="M54" s="23">
        <v>0</v>
      </c>
    </row>
    <row r="55" spans="1:13" ht="15" customHeight="1" x14ac:dyDescent="0.35">
      <c r="A55" s="106" t="s">
        <v>40</v>
      </c>
      <c r="B55" s="82"/>
      <c r="C55" s="82"/>
      <c r="D55" s="82"/>
      <c r="E55" s="90"/>
      <c r="F55" s="14"/>
      <c r="G55" s="90">
        <f>SUM(G47:G54)</f>
        <v>580.82185000000015</v>
      </c>
      <c r="H55" s="14">
        <f>SUM(H47:H54)</f>
        <v>541.13599999999997</v>
      </c>
      <c r="I55" s="90">
        <f>SUM(I47:I54)</f>
        <v>588.23500000000001</v>
      </c>
      <c r="J55" s="16" t="s">
        <v>7</v>
      </c>
      <c r="K55" s="16">
        <f>SUM(K47:K54)</f>
        <v>577.48099999999988</v>
      </c>
      <c r="L55" s="16">
        <f>SUM(L47:L54)</f>
        <v>590.19100000000003</v>
      </c>
      <c r="M55" s="16">
        <f>SUM(M47:M54)</f>
        <v>606.93100000000004</v>
      </c>
    </row>
    <row r="56" spans="1:13" ht="15" x14ac:dyDescent="0.35">
      <c r="A56" s="109"/>
      <c r="B56" s="82"/>
      <c r="C56" s="82"/>
      <c r="D56" s="82"/>
      <c r="E56" s="20"/>
      <c r="F56" s="20"/>
      <c r="G56" s="20"/>
      <c r="H56" s="20"/>
      <c r="I56" s="20"/>
      <c r="J56" s="20"/>
      <c r="K56" s="20"/>
      <c r="L56" s="20"/>
      <c r="M56" s="20"/>
    </row>
    <row r="57" spans="1:13" ht="15" x14ac:dyDescent="0.35">
      <c r="A57" s="80"/>
      <c r="B57" s="71"/>
      <c r="C57" s="73"/>
      <c r="D57" s="73"/>
      <c r="E57" s="74">
        <v>2015</v>
      </c>
      <c r="F57" s="74">
        <v>2014</v>
      </c>
      <c r="G57" s="74">
        <v>2015</v>
      </c>
      <c r="H57" s="74">
        <v>2014</v>
      </c>
      <c r="I57" s="74">
        <v>2014</v>
      </c>
      <c r="J57" s="74">
        <v>2013</v>
      </c>
      <c r="K57" s="74">
        <v>2013</v>
      </c>
      <c r="L57" s="74">
        <v>2012</v>
      </c>
      <c r="M57" s="74">
        <v>2011</v>
      </c>
    </row>
    <row r="58" spans="1:13" ht="15" x14ac:dyDescent="0.35">
      <c r="A58" s="75"/>
      <c r="B58" s="75"/>
      <c r="C58" s="73"/>
      <c r="D58" s="73"/>
      <c r="E58" s="77" t="s">
        <v>127</v>
      </c>
      <c r="F58" s="77" t="s">
        <v>127</v>
      </c>
      <c r="G58" s="77" t="s">
        <v>126</v>
      </c>
      <c r="H58" s="77" t="s">
        <v>126</v>
      </c>
      <c r="I58" s="77"/>
      <c r="J58" s="77"/>
      <c r="K58" s="77"/>
      <c r="L58" s="77"/>
      <c r="M58" s="77"/>
    </row>
    <row r="59" spans="1:13" ht="15" x14ac:dyDescent="0.35">
      <c r="A59" s="72" t="s">
        <v>73</v>
      </c>
      <c r="B59" s="78"/>
      <c r="C59" s="72"/>
      <c r="D59" s="72"/>
      <c r="E59" s="79"/>
      <c r="F59" s="79"/>
      <c r="G59" s="79"/>
      <c r="H59" s="79"/>
      <c r="I59" s="79"/>
      <c r="J59" s="79"/>
      <c r="K59" s="79"/>
      <c r="L59" s="79"/>
      <c r="M59" s="79"/>
    </row>
    <row r="60" spans="1:13" ht="3" customHeight="1" x14ac:dyDescent="0.35">
      <c r="A60" s="109"/>
      <c r="B60" s="69"/>
      <c r="C60" s="69"/>
      <c r="D60" s="69"/>
      <c r="E60" s="67"/>
      <c r="F60" s="67"/>
      <c r="G60" s="67"/>
      <c r="H60" s="67"/>
      <c r="I60" s="67"/>
      <c r="J60" s="67"/>
      <c r="K60" s="67"/>
      <c r="L60" s="67"/>
      <c r="M60" s="67"/>
    </row>
    <row r="61" spans="1:13" ht="34.950000000000003" customHeight="1" x14ac:dyDescent="0.35">
      <c r="A61" s="119" t="s">
        <v>41</v>
      </c>
      <c r="B61" s="119"/>
      <c r="C61" s="119"/>
      <c r="D61" s="119"/>
      <c r="E61" s="85">
        <v>6.2457599999999909</v>
      </c>
      <c r="F61" s="19"/>
      <c r="G61" s="85">
        <v>7.3500600000000187</v>
      </c>
      <c r="H61" s="19"/>
      <c r="I61" s="85"/>
      <c r="J61" s="19"/>
      <c r="K61" s="19"/>
      <c r="L61" s="19">
        <v>18.802999999999997</v>
      </c>
      <c r="M61" s="19"/>
    </row>
    <row r="62" spans="1:13" ht="15" customHeight="1" x14ac:dyDescent="0.35">
      <c r="A62" s="120" t="s">
        <v>42</v>
      </c>
      <c r="B62" s="120"/>
      <c r="C62" s="121"/>
      <c r="D62" s="121"/>
      <c r="E62" s="86">
        <v>-1.6180000000000012</v>
      </c>
      <c r="F62" s="23">
        <v>0</v>
      </c>
      <c r="G62" s="86">
        <v>13.466999999999999</v>
      </c>
      <c r="H62" s="23">
        <v>0</v>
      </c>
      <c r="I62" s="86">
        <v>0</v>
      </c>
      <c r="J62" s="23">
        <v>0</v>
      </c>
      <c r="K62" s="23">
        <v>0</v>
      </c>
      <c r="L62" s="23">
        <v>-3.1120000000000001</v>
      </c>
      <c r="M62" s="23">
        <v>0</v>
      </c>
    </row>
    <row r="63" spans="1:13" ht="15" customHeight="1" x14ac:dyDescent="0.35">
      <c r="A63" s="178" t="s">
        <v>43</v>
      </c>
      <c r="B63" s="122"/>
      <c r="C63" s="123"/>
      <c r="D63" s="123"/>
      <c r="E63" s="92">
        <f>SUM(E61:E62)</f>
        <v>4.6277599999999897</v>
      </c>
      <c r="F63" s="14" t="s">
        <v>7</v>
      </c>
      <c r="G63" s="84">
        <f>SUM(G61:G62)</f>
        <v>20.817060000000019</v>
      </c>
      <c r="H63" s="15" t="s">
        <v>7</v>
      </c>
      <c r="I63" s="84" t="s">
        <v>7</v>
      </c>
      <c r="J63" s="16" t="s">
        <v>7</v>
      </c>
      <c r="K63" s="16" t="s">
        <v>7</v>
      </c>
      <c r="L63" s="16">
        <f>SUM(L61:L62)</f>
        <v>15.690999999999997</v>
      </c>
      <c r="M63" s="14" t="s">
        <v>7</v>
      </c>
    </row>
    <row r="64" spans="1:13" ht="15" customHeight="1" x14ac:dyDescent="0.35">
      <c r="A64" s="119" t="s">
        <v>44</v>
      </c>
      <c r="B64" s="119"/>
      <c r="C64" s="66"/>
      <c r="D64" s="66"/>
      <c r="E64" s="85">
        <v>-2.3490000000000002</v>
      </c>
      <c r="F64" s="19">
        <v>0</v>
      </c>
      <c r="G64" s="85">
        <v>-9.9310000000000009</v>
      </c>
      <c r="H64" s="19">
        <v>0</v>
      </c>
      <c r="I64" s="85">
        <v>0</v>
      </c>
      <c r="J64" s="19">
        <v>0</v>
      </c>
      <c r="K64" s="19">
        <v>0</v>
      </c>
      <c r="L64" s="19">
        <v>-26.369</v>
      </c>
      <c r="M64" s="19">
        <v>0</v>
      </c>
    </row>
    <row r="65" spans="1:13" ht="15" customHeight="1" x14ac:dyDescent="0.35">
      <c r="A65" s="120" t="s">
        <v>72</v>
      </c>
      <c r="B65" s="120"/>
      <c r="C65" s="70"/>
      <c r="D65" s="70"/>
      <c r="E65" s="86">
        <v>-0.72499999999999998</v>
      </c>
      <c r="F65" s="23">
        <v>0</v>
      </c>
      <c r="G65" s="86">
        <v>-0.21199999999999997</v>
      </c>
      <c r="H65" s="23">
        <v>0</v>
      </c>
      <c r="I65" s="86">
        <v>0</v>
      </c>
      <c r="J65" s="23">
        <v>0</v>
      </c>
      <c r="K65" s="23">
        <v>0</v>
      </c>
      <c r="L65" s="23">
        <v>0</v>
      </c>
      <c r="M65" s="23">
        <v>0</v>
      </c>
    </row>
    <row r="66" spans="1:13" ht="15" customHeight="1" x14ac:dyDescent="0.35">
      <c r="A66" s="124" t="s">
        <v>45</v>
      </c>
      <c r="B66" s="124"/>
      <c r="C66" s="125"/>
      <c r="D66" s="125"/>
      <c r="E66" s="92">
        <f>SUM(E63:E65)</f>
        <v>1.5537599999999894</v>
      </c>
      <c r="F66" s="14" t="s">
        <v>7</v>
      </c>
      <c r="G66" s="84">
        <f>SUM(G63:G65)</f>
        <v>10.674060000000019</v>
      </c>
      <c r="H66" s="15" t="s">
        <v>7</v>
      </c>
      <c r="I66" s="84" t="s">
        <v>7</v>
      </c>
      <c r="J66" s="16" t="s">
        <v>7</v>
      </c>
      <c r="K66" s="16" t="s">
        <v>7</v>
      </c>
      <c r="L66" s="16">
        <f>SUM(L63:L65)</f>
        <v>-10.678000000000003</v>
      </c>
      <c r="M66" s="14" t="s">
        <v>7</v>
      </c>
    </row>
    <row r="67" spans="1:13" ht="15" customHeight="1" x14ac:dyDescent="0.35">
      <c r="A67" s="120" t="s">
        <v>46</v>
      </c>
      <c r="B67" s="120"/>
      <c r="C67" s="126"/>
      <c r="D67" s="126"/>
      <c r="E67" s="86">
        <v>0</v>
      </c>
      <c r="F67" s="23"/>
      <c r="G67" s="86">
        <v>0</v>
      </c>
      <c r="H67" s="23"/>
      <c r="I67" s="86">
        <v>0</v>
      </c>
      <c r="J67" s="23">
        <v>0</v>
      </c>
      <c r="K67" s="23">
        <v>0</v>
      </c>
      <c r="L67" s="23">
        <v>0</v>
      </c>
      <c r="M67" s="23">
        <v>0</v>
      </c>
    </row>
    <row r="68" spans="1:13" ht="15" customHeight="1" x14ac:dyDescent="0.35">
      <c r="A68" s="178" t="s">
        <v>47</v>
      </c>
      <c r="B68" s="122"/>
      <c r="C68" s="82"/>
      <c r="D68" s="82"/>
      <c r="E68" s="92">
        <f>SUM(E66:E67)</f>
        <v>1.5537599999999894</v>
      </c>
      <c r="F68" s="14" t="s">
        <v>7</v>
      </c>
      <c r="G68" s="84">
        <f>SUM(G66:G67)</f>
        <v>10.674060000000019</v>
      </c>
      <c r="H68" s="15" t="s">
        <v>7</v>
      </c>
      <c r="I68" s="84" t="s">
        <v>7</v>
      </c>
      <c r="J68" s="16" t="s">
        <v>7</v>
      </c>
      <c r="K68" s="16" t="s">
        <v>7</v>
      </c>
      <c r="L68" s="16">
        <f>SUM(L66:L67)</f>
        <v>-10.678000000000003</v>
      </c>
      <c r="M68" s="14" t="s">
        <v>7</v>
      </c>
    </row>
    <row r="69" spans="1:13" ht="15" customHeight="1" x14ac:dyDescent="0.35">
      <c r="A69" s="119" t="s">
        <v>48</v>
      </c>
      <c r="B69" s="119"/>
      <c r="C69" s="66"/>
      <c r="D69" s="66"/>
      <c r="E69" s="85">
        <v>-5.5869999999999997</v>
      </c>
      <c r="F69" s="19">
        <v>0</v>
      </c>
      <c r="G69" s="85">
        <v>-6.3719999999999999</v>
      </c>
      <c r="H69" s="19">
        <v>0</v>
      </c>
      <c r="I69" s="85">
        <v>0</v>
      </c>
      <c r="J69" s="19">
        <v>0</v>
      </c>
      <c r="K69" s="19">
        <v>0</v>
      </c>
      <c r="L69" s="19">
        <v>-6.09</v>
      </c>
      <c r="M69" s="19">
        <v>0</v>
      </c>
    </row>
    <row r="70" spans="1:13" ht="15" customHeight="1" x14ac:dyDescent="0.35">
      <c r="A70" s="119" t="s">
        <v>49</v>
      </c>
      <c r="B70" s="119"/>
      <c r="C70" s="66"/>
      <c r="D70" s="66"/>
      <c r="E70" s="85">
        <v>0</v>
      </c>
      <c r="F70" s="19">
        <v>0</v>
      </c>
      <c r="G70" s="85">
        <v>0</v>
      </c>
      <c r="H70" s="19">
        <v>0</v>
      </c>
      <c r="I70" s="85">
        <v>0</v>
      </c>
      <c r="J70" s="19">
        <v>0</v>
      </c>
      <c r="K70" s="19">
        <v>0</v>
      </c>
      <c r="L70" s="19">
        <v>0</v>
      </c>
      <c r="M70" s="19">
        <v>0</v>
      </c>
    </row>
    <row r="71" spans="1:13" ht="15" customHeight="1" x14ac:dyDescent="0.35">
      <c r="A71" s="119" t="s">
        <v>50</v>
      </c>
      <c r="B71" s="119"/>
      <c r="C71" s="66"/>
      <c r="D71" s="66"/>
      <c r="E71" s="85">
        <v>0</v>
      </c>
      <c r="F71" s="19">
        <v>0</v>
      </c>
      <c r="G71" s="85">
        <v>0</v>
      </c>
      <c r="H71" s="19">
        <v>0</v>
      </c>
      <c r="I71" s="85">
        <v>0</v>
      </c>
      <c r="J71" s="19">
        <v>0</v>
      </c>
      <c r="K71" s="19">
        <v>0</v>
      </c>
      <c r="L71" s="19">
        <v>0</v>
      </c>
      <c r="M71" s="19">
        <v>0</v>
      </c>
    </row>
    <row r="72" spans="1:13" ht="15" customHeight="1" x14ac:dyDescent="0.35">
      <c r="A72" s="120" t="s">
        <v>51</v>
      </c>
      <c r="B72" s="120"/>
      <c r="C72" s="70"/>
      <c r="D72" s="70"/>
      <c r="E72" s="86">
        <v>-6.5000000000000002E-2</v>
      </c>
      <c r="F72" s="23">
        <v>0</v>
      </c>
      <c r="G72" s="86">
        <v>-6.5000000000000002E-2</v>
      </c>
      <c r="H72" s="23">
        <v>0</v>
      </c>
      <c r="I72" s="86">
        <v>0</v>
      </c>
      <c r="J72" s="23">
        <v>0</v>
      </c>
      <c r="K72" s="23">
        <v>0</v>
      </c>
      <c r="L72" s="23">
        <v>0</v>
      </c>
      <c r="M72" s="23">
        <v>0</v>
      </c>
    </row>
    <row r="73" spans="1:13" ht="15" customHeight="1" x14ac:dyDescent="0.35">
      <c r="A73" s="174" t="s">
        <v>52</v>
      </c>
      <c r="B73" s="127" t="s">
        <v>125</v>
      </c>
      <c r="C73" s="128"/>
      <c r="D73" s="128"/>
      <c r="E73" s="93">
        <f>SUM(E69:E72)</f>
        <v>-5.6520000000000001</v>
      </c>
      <c r="F73" s="34" t="s">
        <v>7</v>
      </c>
      <c r="G73" s="93">
        <f>SUM(G69:G72)</f>
        <v>-6.4370000000000003</v>
      </c>
      <c r="H73" s="34" t="s">
        <v>7</v>
      </c>
      <c r="I73" s="93" t="s">
        <v>7</v>
      </c>
      <c r="J73" s="165" t="s">
        <v>7</v>
      </c>
      <c r="K73" s="165" t="s">
        <v>7</v>
      </c>
      <c r="L73" s="165">
        <f>SUM(L69:L72)</f>
        <v>-6.09</v>
      </c>
      <c r="M73" s="34" t="s">
        <v>7</v>
      </c>
    </row>
    <row r="74" spans="1:13" ht="15" customHeight="1" x14ac:dyDescent="0.35">
      <c r="A74" s="122" t="s">
        <v>53</v>
      </c>
      <c r="B74" s="122"/>
      <c r="C74" s="82"/>
      <c r="D74" s="82"/>
      <c r="E74" s="92">
        <f>SUM(E73+E68)</f>
        <v>-4.0982400000000112</v>
      </c>
      <c r="F74" s="14" t="s">
        <v>7</v>
      </c>
      <c r="G74" s="84">
        <f>SUM(G73+G68)</f>
        <v>4.2370600000000183</v>
      </c>
      <c r="H74" s="15" t="s">
        <v>7</v>
      </c>
      <c r="I74" s="84" t="s">
        <v>7</v>
      </c>
      <c r="J74" s="16" t="s">
        <v>7</v>
      </c>
      <c r="K74" s="16" t="s">
        <v>7</v>
      </c>
      <c r="L74" s="16">
        <f>SUM(L73+L68)</f>
        <v>-16.768000000000001</v>
      </c>
      <c r="M74" s="14" t="s">
        <v>7</v>
      </c>
    </row>
    <row r="75" spans="1:13" ht="15" customHeight="1" x14ac:dyDescent="0.35">
      <c r="A75" s="120" t="s">
        <v>99</v>
      </c>
      <c r="B75" s="120"/>
      <c r="C75" s="70"/>
      <c r="D75" s="70"/>
      <c r="E75" s="86">
        <v>0</v>
      </c>
      <c r="F75" s="23">
        <v>0</v>
      </c>
      <c r="G75" s="86">
        <v>0</v>
      </c>
      <c r="H75" s="23">
        <v>0</v>
      </c>
      <c r="I75" s="86">
        <v>0</v>
      </c>
      <c r="J75" s="23">
        <v>0</v>
      </c>
      <c r="K75" s="23">
        <v>0</v>
      </c>
      <c r="L75" s="23">
        <v>0</v>
      </c>
      <c r="M75" s="23"/>
    </row>
    <row r="76" spans="1:13" ht="15" customHeight="1" x14ac:dyDescent="0.35">
      <c r="A76" s="178" t="s">
        <v>100</v>
      </c>
      <c r="B76" s="125"/>
      <c r="C76" s="82"/>
      <c r="D76" s="82"/>
      <c r="E76" s="92">
        <f>SUM(E74:E75)</f>
        <v>-4.0982400000000112</v>
      </c>
      <c r="F76" s="14" t="s">
        <v>7</v>
      </c>
      <c r="G76" s="84">
        <f>SUM(G74:G75)</f>
        <v>4.2370600000000183</v>
      </c>
      <c r="H76" s="15" t="s">
        <v>7</v>
      </c>
      <c r="I76" s="84" t="s">
        <v>7</v>
      </c>
      <c r="J76" s="16" t="s">
        <v>7</v>
      </c>
      <c r="K76" s="16" t="s">
        <v>7</v>
      </c>
      <c r="L76" s="16">
        <f>SUM(L74:L75)</f>
        <v>-16.768000000000001</v>
      </c>
      <c r="M76" s="16" t="s">
        <v>7</v>
      </c>
    </row>
    <row r="77" spans="1:13" ht="15" x14ac:dyDescent="0.35">
      <c r="A77" s="109"/>
      <c r="B77" s="82"/>
      <c r="C77" s="82"/>
      <c r="D77" s="82"/>
      <c r="E77" s="83"/>
      <c r="F77" s="83"/>
      <c r="G77" s="83"/>
      <c r="H77" s="83"/>
      <c r="I77" s="83"/>
      <c r="J77" s="83"/>
      <c r="K77" s="83"/>
      <c r="L77" s="83"/>
      <c r="M77" s="83"/>
    </row>
    <row r="78" spans="1:13" ht="15" x14ac:dyDescent="0.35">
      <c r="A78" s="80"/>
      <c r="B78" s="71"/>
      <c r="C78" s="73"/>
      <c r="D78" s="73"/>
      <c r="E78" s="74">
        <v>2015</v>
      </c>
      <c r="F78" s="74">
        <v>2014</v>
      </c>
      <c r="G78" s="74">
        <v>2015</v>
      </c>
      <c r="H78" s="74">
        <v>2014</v>
      </c>
      <c r="I78" s="74">
        <v>2014</v>
      </c>
      <c r="J78" s="74">
        <v>2013</v>
      </c>
      <c r="K78" s="74">
        <v>2013</v>
      </c>
      <c r="L78" s="74">
        <v>2012</v>
      </c>
      <c r="M78" s="74">
        <v>2011</v>
      </c>
    </row>
    <row r="79" spans="1:13" ht="15" x14ac:dyDescent="0.35">
      <c r="A79" s="75"/>
      <c r="B79" s="75"/>
      <c r="C79" s="73"/>
      <c r="D79" s="73"/>
      <c r="E79" s="74" t="s">
        <v>127</v>
      </c>
      <c r="F79" s="74" t="s">
        <v>127</v>
      </c>
      <c r="G79" s="77" t="s">
        <v>126</v>
      </c>
      <c r="H79" s="77" t="s">
        <v>126</v>
      </c>
      <c r="I79" s="74"/>
      <c r="J79" s="74"/>
      <c r="K79" s="74"/>
      <c r="L79" s="74"/>
      <c r="M79" s="74"/>
    </row>
    <row r="80" spans="1:13" ht="15" x14ac:dyDescent="0.35">
      <c r="A80" s="72" t="s">
        <v>54</v>
      </c>
      <c r="B80" s="78"/>
      <c r="C80" s="72"/>
      <c r="D80" s="72"/>
      <c r="E80" s="76"/>
      <c r="F80" s="76"/>
      <c r="G80" s="76"/>
      <c r="H80" s="76"/>
      <c r="I80" s="76"/>
      <c r="J80" s="76"/>
      <c r="K80" s="76"/>
      <c r="L80" s="76"/>
      <c r="M80" s="76"/>
    </row>
    <row r="81" spans="1:13" ht="1.5" customHeight="1" x14ac:dyDescent="0.35">
      <c r="A81" s="109" t="s">
        <v>57</v>
      </c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</row>
    <row r="82" spans="1:13" ht="15" customHeight="1" x14ac:dyDescent="0.35">
      <c r="A82" s="143" t="s">
        <v>55</v>
      </c>
      <c r="B82" s="119"/>
      <c r="C82" s="110"/>
      <c r="D82" s="110"/>
      <c r="E82" s="88">
        <v>6.6246294886481287</v>
      </c>
      <c r="F82" s="62">
        <v>20.264368260348611</v>
      </c>
      <c r="G82" s="88">
        <v>1.37380375994323</v>
      </c>
      <c r="H82" s="62">
        <v>9.8769864387032023</v>
      </c>
      <c r="I82" s="88">
        <v>14.661124517037912</v>
      </c>
      <c r="J82" s="62">
        <v>10.867571579848711</v>
      </c>
      <c r="K82" s="62">
        <v>9.9686760137327077</v>
      </c>
      <c r="L82" s="62">
        <v>9.9680654996984952</v>
      </c>
      <c r="M82" s="62">
        <v>6.3790830525853135</v>
      </c>
    </row>
    <row r="83" spans="1:13" ht="15" customHeight="1" x14ac:dyDescent="0.35">
      <c r="A83" s="109" t="s">
        <v>96</v>
      </c>
      <c r="B83" s="119"/>
      <c r="C83" s="110"/>
      <c r="D83" s="110"/>
      <c r="E83" s="88">
        <v>8.7007422454988923</v>
      </c>
      <c r="F83" s="62">
        <v>20.264368260348611</v>
      </c>
      <c r="G83" s="88">
        <v>2.3889117999439344</v>
      </c>
      <c r="H83" s="62">
        <v>9.8769864387032023</v>
      </c>
      <c r="I83" s="88">
        <v>14.661124517037912</v>
      </c>
      <c r="J83" s="62">
        <v>12.5172901244889</v>
      </c>
      <c r="K83" s="62">
        <v>11.367728130142781</v>
      </c>
      <c r="L83" s="62">
        <v>9.9680654996984952</v>
      </c>
      <c r="M83" s="62">
        <v>6.9012312703021701</v>
      </c>
    </row>
    <row r="84" spans="1:13" ht="15" customHeight="1" x14ac:dyDescent="0.35">
      <c r="A84" s="109" t="s">
        <v>56</v>
      </c>
      <c r="B84" s="119"/>
      <c r="C84" s="110"/>
      <c r="D84" s="110"/>
      <c r="E84" s="88">
        <v>-0.51559732491114252</v>
      </c>
      <c r="F84" s="62">
        <v>12.905345340702649</v>
      </c>
      <c r="G84" s="88">
        <v>-2.300729963767842</v>
      </c>
      <c r="H84" s="62">
        <v>3.1105631799276559</v>
      </c>
      <c r="I84" s="88">
        <v>7.1224991747218471</v>
      </c>
      <c r="J84" s="62">
        <v>4.5397660196486704</v>
      </c>
      <c r="K84" s="62">
        <v>4.6195360268810424</v>
      </c>
      <c r="L84" s="62">
        <v>5.9074578948709462</v>
      </c>
      <c r="M84" s="62">
        <v>-1.7232614446075834E-3</v>
      </c>
    </row>
    <row r="85" spans="1:13" ht="15" customHeight="1" x14ac:dyDescent="0.35">
      <c r="A85" s="109" t="s">
        <v>57</v>
      </c>
      <c r="B85" s="119"/>
      <c r="C85" s="117"/>
      <c r="D85" s="117"/>
      <c r="E85" s="95" t="s">
        <v>7</v>
      </c>
      <c r="F85" s="48" t="s">
        <v>7</v>
      </c>
      <c r="G85" s="95" t="s">
        <v>7</v>
      </c>
      <c r="H85" s="48" t="s">
        <v>7</v>
      </c>
      <c r="I85" s="95">
        <v>3.3</v>
      </c>
      <c r="J85" s="62" t="s">
        <v>7</v>
      </c>
      <c r="K85" s="62">
        <v>-7.8882281359689967</v>
      </c>
      <c r="L85" s="62">
        <v>2.5750766408863783</v>
      </c>
      <c r="M85" s="62" t="s">
        <v>7</v>
      </c>
    </row>
    <row r="86" spans="1:13" ht="15" customHeight="1" x14ac:dyDescent="0.35">
      <c r="A86" s="109" t="s">
        <v>58</v>
      </c>
      <c r="B86" s="119"/>
      <c r="C86" s="117"/>
      <c r="D86" s="117"/>
      <c r="E86" s="95" t="s">
        <v>7</v>
      </c>
      <c r="F86" s="48" t="s">
        <v>7</v>
      </c>
      <c r="G86" s="95" t="s">
        <v>7</v>
      </c>
      <c r="H86" s="48" t="s">
        <v>7</v>
      </c>
      <c r="I86" s="95">
        <v>6</v>
      </c>
      <c r="J86" s="62" t="s">
        <v>7</v>
      </c>
      <c r="K86" s="62">
        <v>4.6432822100730462</v>
      </c>
      <c r="L86" s="62">
        <v>5.1535999787785185</v>
      </c>
      <c r="M86" s="62" t="s">
        <v>7</v>
      </c>
    </row>
    <row r="87" spans="1:13" ht="15" customHeight="1" x14ac:dyDescent="0.35">
      <c r="A87" s="109" t="s">
        <v>59</v>
      </c>
      <c r="B87" s="119"/>
      <c r="C87" s="110"/>
      <c r="D87" s="110"/>
      <c r="E87" s="96" t="s">
        <v>7</v>
      </c>
      <c r="F87" s="50" t="s">
        <v>7</v>
      </c>
      <c r="G87" s="85">
        <v>63.624309243875764</v>
      </c>
      <c r="H87" s="19">
        <v>62.229458029035236</v>
      </c>
      <c r="I87" s="85">
        <v>63.987521993760986</v>
      </c>
      <c r="J87" s="19" t="s">
        <v>7</v>
      </c>
      <c r="K87" s="19">
        <v>57.845539506927501</v>
      </c>
      <c r="L87" s="19">
        <v>59.106967066593697</v>
      </c>
      <c r="M87" s="19">
        <v>57.86061347995075</v>
      </c>
    </row>
    <row r="88" spans="1:13" ht="15" customHeight="1" x14ac:dyDescent="0.35">
      <c r="A88" s="109" t="s">
        <v>60</v>
      </c>
      <c r="B88" s="119"/>
      <c r="C88" s="110"/>
      <c r="D88" s="110"/>
      <c r="E88" s="97" t="s">
        <v>7</v>
      </c>
      <c r="F88" s="52" t="s">
        <v>7</v>
      </c>
      <c r="G88" s="85">
        <v>133.20831000000001</v>
      </c>
      <c r="H88" s="19">
        <v>132.733</v>
      </c>
      <c r="I88" s="85">
        <v>142.67099999999999</v>
      </c>
      <c r="J88" s="19" t="s">
        <v>7</v>
      </c>
      <c r="K88" s="19">
        <v>168.81900000000002</v>
      </c>
      <c r="L88" s="19">
        <v>155.02699999999999</v>
      </c>
      <c r="M88" s="19">
        <v>149.065</v>
      </c>
    </row>
    <row r="89" spans="1:13" ht="15" customHeight="1" x14ac:dyDescent="0.35">
      <c r="A89" s="109" t="s">
        <v>61</v>
      </c>
      <c r="B89" s="119"/>
      <c r="C89" s="66"/>
      <c r="D89" s="66"/>
      <c r="E89" s="98" t="s">
        <v>7</v>
      </c>
      <c r="F89" s="54" t="s">
        <v>7</v>
      </c>
      <c r="G89" s="88">
        <v>0.4100125968798996</v>
      </c>
      <c r="H89" s="62">
        <v>0.4534456237045133</v>
      </c>
      <c r="I89" s="88">
        <v>0.416435306338786</v>
      </c>
      <c r="J89" s="62" t="s">
        <v>7</v>
      </c>
      <c r="K89" s="62">
        <v>0.53412244384772223</v>
      </c>
      <c r="L89" s="62">
        <v>0.49344979417733992</v>
      </c>
      <c r="M89" s="62">
        <v>0.522188430806381</v>
      </c>
    </row>
    <row r="90" spans="1:13" ht="15" customHeight="1" x14ac:dyDescent="0.35">
      <c r="A90" s="111" t="s">
        <v>62</v>
      </c>
      <c r="B90" s="120"/>
      <c r="C90" s="70"/>
      <c r="D90" s="70"/>
      <c r="E90" s="99" t="s">
        <v>7</v>
      </c>
      <c r="F90" s="56" t="s">
        <v>7</v>
      </c>
      <c r="G90" s="100" t="s">
        <v>7</v>
      </c>
      <c r="H90" s="56" t="s">
        <v>7</v>
      </c>
      <c r="I90" s="85">
        <v>123</v>
      </c>
      <c r="J90" s="19" t="s">
        <v>7</v>
      </c>
      <c r="K90" s="19">
        <v>134</v>
      </c>
      <c r="L90" s="19">
        <v>136</v>
      </c>
      <c r="M90" s="19">
        <v>141</v>
      </c>
    </row>
    <row r="91" spans="1:13" ht="15" x14ac:dyDescent="0.35">
      <c r="A91" s="113" t="s">
        <v>116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</row>
    <row r="92" spans="1:13" ht="15" x14ac:dyDescent="0.35">
      <c r="A92" s="113" t="s">
        <v>117</v>
      </c>
      <c r="B92" s="129"/>
      <c r="C92" s="129"/>
      <c r="D92" s="129"/>
      <c r="E92" s="129"/>
      <c r="F92" s="129"/>
      <c r="G92" s="129"/>
      <c r="H92" s="129"/>
      <c r="I92" s="129"/>
      <c r="J92" s="129"/>
      <c r="K92" s="129"/>
      <c r="L92" s="129"/>
      <c r="M92" s="129"/>
    </row>
    <row r="93" spans="1:13" ht="15" x14ac:dyDescent="0.35">
      <c r="A93" s="113" t="s">
        <v>113</v>
      </c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</row>
    <row r="94" spans="1:13" ht="15" x14ac:dyDescent="0.35">
      <c r="A94" s="113" t="s">
        <v>79</v>
      </c>
      <c r="B94" s="130"/>
      <c r="C94" s="130"/>
      <c r="D94" s="130"/>
      <c r="E94" s="130"/>
      <c r="F94" s="130"/>
      <c r="G94" s="130"/>
      <c r="H94" s="130"/>
      <c r="I94" s="130"/>
      <c r="J94" s="130"/>
      <c r="K94" s="130"/>
      <c r="L94" s="130"/>
      <c r="M94" s="130"/>
    </row>
    <row r="95" spans="1:13" x14ac:dyDescent="0.3">
      <c r="A95" s="131"/>
      <c r="B95" s="131"/>
      <c r="C95" s="131"/>
      <c r="D95" s="131"/>
      <c r="E95" s="131"/>
      <c r="F95" s="131"/>
      <c r="G95" s="131"/>
      <c r="H95" s="131"/>
      <c r="I95" s="131"/>
      <c r="J95" s="131"/>
      <c r="K95" s="131"/>
      <c r="L95" s="131"/>
      <c r="M95" s="131"/>
    </row>
    <row r="96" spans="1:13" x14ac:dyDescent="0.3">
      <c r="A96" s="105"/>
      <c r="B96" s="105"/>
      <c r="C96" s="105"/>
      <c r="D96" s="105"/>
      <c r="E96" s="105"/>
      <c r="F96" s="105"/>
      <c r="G96" s="105"/>
      <c r="H96" s="105"/>
      <c r="I96" s="105"/>
      <c r="J96" s="105"/>
      <c r="K96" s="105"/>
      <c r="L96" s="105"/>
      <c r="M96" s="105"/>
    </row>
    <row r="97" spans="1:13" x14ac:dyDescent="0.3">
      <c r="C97" s="6"/>
      <c r="D97" s="105"/>
      <c r="E97" s="105"/>
      <c r="F97" s="105"/>
      <c r="G97" s="105"/>
      <c r="H97" s="105"/>
      <c r="I97" s="105"/>
      <c r="J97" s="105"/>
      <c r="K97" s="105"/>
      <c r="L97" s="105"/>
      <c r="M97" s="105"/>
    </row>
    <row r="98" spans="1:13" x14ac:dyDescent="0.3">
      <c r="C98" s="6"/>
      <c r="D98" s="105"/>
      <c r="E98" s="105"/>
      <c r="F98" s="105"/>
      <c r="G98" s="105"/>
      <c r="H98" s="105"/>
      <c r="I98" s="105"/>
      <c r="J98" s="105"/>
      <c r="K98" s="105"/>
      <c r="L98" s="105"/>
      <c r="M98" s="105"/>
    </row>
    <row r="99" spans="1:13" x14ac:dyDescent="0.3">
      <c r="C99" s="6"/>
      <c r="D99" s="105"/>
      <c r="E99" s="105"/>
      <c r="F99" s="105"/>
      <c r="G99" s="105"/>
      <c r="H99" s="105"/>
      <c r="I99" s="105"/>
      <c r="J99" s="105"/>
      <c r="K99" s="105"/>
      <c r="L99" s="105"/>
      <c r="M99" s="105"/>
    </row>
    <row r="100" spans="1:13" x14ac:dyDescent="0.3">
      <c r="C100" s="6"/>
      <c r="D100" s="105"/>
      <c r="E100" s="105"/>
      <c r="F100" s="105"/>
      <c r="G100" s="105"/>
      <c r="H100" s="105"/>
      <c r="I100" s="105"/>
      <c r="J100" s="105"/>
      <c r="K100" s="105"/>
      <c r="L100" s="105"/>
      <c r="M100" s="105"/>
    </row>
    <row r="101" spans="1:13" x14ac:dyDescent="0.3">
      <c r="A101" s="105"/>
      <c r="B101" s="105"/>
      <c r="C101" s="105"/>
      <c r="D101" s="105"/>
      <c r="E101" s="105"/>
      <c r="F101" s="105"/>
      <c r="G101" s="105"/>
      <c r="H101" s="105"/>
      <c r="I101" s="105"/>
      <c r="J101" s="105"/>
      <c r="K101" s="105"/>
      <c r="L101" s="105"/>
      <c r="M101" s="105"/>
    </row>
    <row r="102" spans="1:13" x14ac:dyDescent="0.3">
      <c r="A102" s="105"/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  <c r="M102" s="105"/>
    </row>
    <row r="103" spans="1:13" x14ac:dyDescent="0.3">
      <c r="A103" s="105"/>
      <c r="B103" s="105"/>
      <c r="C103" s="105"/>
      <c r="D103" s="105"/>
      <c r="E103" s="105"/>
      <c r="F103" s="105"/>
      <c r="G103" s="105"/>
      <c r="H103" s="105"/>
      <c r="I103" s="105"/>
      <c r="J103" s="105"/>
      <c r="K103" s="105"/>
      <c r="L103" s="105"/>
      <c r="M103" s="105"/>
    </row>
    <row r="104" spans="1:13" x14ac:dyDescent="0.3">
      <c r="A104" s="105"/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  <c r="M104" s="105"/>
    </row>
    <row r="105" spans="1:13" x14ac:dyDescent="0.3">
      <c r="A105" s="105"/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  <c r="M105" s="105"/>
    </row>
    <row r="106" spans="1:13" x14ac:dyDescent="0.3">
      <c r="A106" s="105"/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  <c r="L106" s="105"/>
      <c r="M106" s="105"/>
    </row>
    <row r="107" spans="1:13" x14ac:dyDescent="0.3">
      <c r="A107" s="105"/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  <c r="L107" s="105"/>
      <c r="M107" s="105"/>
    </row>
    <row r="108" spans="1:13" x14ac:dyDescent="0.3">
      <c r="A108" s="105"/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  <c r="L108" s="105"/>
      <c r="M108" s="105"/>
    </row>
  </sheetData>
  <mergeCells count="1">
    <mergeCell ref="A1:M1"/>
  </mergeCells>
  <pageMargins left="0.7" right="0.7" top="0.75" bottom="0.75" header="0.3" footer="0.3"/>
  <pageSetup paperSize="9" scale="50" orientation="portrait" r:id="rId1"/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115"/>
  <sheetViews>
    <sheetView showZeros="0" zoomScaleNormal="100" workbookViewId="0">
      <selection sqref="A1:M1"/>
    </sheetView>
  </sheetViews>
  <sheetFormatPr defaultRowHeight="14.4" x14ac:dyDescent="0.3"/>
  <cols>
    <col min="1" max="1" width="26" style="101" customWidth="1"/>
    <col min="2" max="2" width="16" style="101" customWidth="1"/>
    <col min="3" max="3" width="8.33203125" style="101" customWidth="1"/>
    <col min="4" max="4" width="4.88671875" style="101" customWidth="1"/>
    <col min="5" max="13" width="9.6640625" style="101" customWidth="1"/>
    <col min="14" max="14" width="4.5546875" style="101" customWidth="1"/>
    <col min="15" max="17" width="9.109375" style="101"/>
    <col min="18" max="18" width="10.6640625" style="101" customWidth="1"/>
    <col min="19" max="19" width="11.6640625" style="101" customWidth="1"/>
    <col min="20" max="69" width="9.109375" style="101"/>
  </cols>
  <sheetData>
    <row r="1" spans="1:15" ht="21.6" x14ac:dyDescent="0.3">
      <c r="A1" s="189" t="s">
        <v>68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5" ht="15" x14ac:dyDescent="0.35">
      <c r="A2" s="106" t="s">
        <v>14</v>
      </c>
      <c r="B2" s="107"/>
      <c r="C2" s="107"/>
      <c r="D2" s="107"/>
      <c r="E2" s="105"/>
      <c r="F2" s="105"/>
      <c r="G2" s="105"/>
      <c r="H2" s="105"/>
      <c r="I2" s="105"/>
      <c r="J2" s="105"/>
      <c r="K2" s="105"/>
      <c r="L2" s="105"/>
      <c r="M2" s="105"/>
    </row>
    <row r="3" spans="1:15" ht="15" x14ac:dyDescent="0.35">
      <c r="A3" s="71"/>
      <c r="B3" s="71"/>
      <c r="C3" s="72"/>
      <c r="D3" s="73"/>
      <c r="E3" s="74">
        <v>2015</v>
      </c>
      <c r="F3" s="74">
        <v>2014</v>
      </c>
      <c r="G3" s="74">
        <v>2015</v>
      </c>
      <c r="H3" s="74">
        <v>2014</v>
      </c>
      <c r="I3" s="74">
        <v>2014</v>
      </c>
      <c r="J3" s="74">
        <v>2013</v>
      </c>
      <c r="K3" s="74">
        <v>2012</v>
      </c>
      <c r="L3" s="74">
        <v>2012</v>
      </c>
      <c r="M3" s="74">
        <v>2011</v>
      </c>
      <c r="O3" s="152"/>
    </row>
    <row r="4" spans="1:15" ht="15" x14ac:dyDescent="0.35">
      <c r="A4" s="75"/>
      <c r="B4" s="75"/>
      <c r="C4" s="72"/>
      <c r="D4" s="73"/>
      <c r="E4" s="74" t="s">
        <v>127</v>
      </c>
      <c r="F4" s="74" t="s">
        <v>127</v>
      </c>
      <c r="G4" s="74" t="s">
        <v>126</v>
      </c>
      <c r="H4" s="74" t="s">
        <v>126</v>
      </c>
      <c r="I4" s="74"/>
      <c r="J4" s="74"/>
      <c r="K4" s="74"/>
      <c r="L4" s="74"/>
      <c r="M4" s="74"/>
      <c r="O4" s="102"/>
    </row>
    <row r="5" spans="1:15" ht="15" x14ac:dyDescent="0.35">
      <c r="A5" s="72" t="s">
        <v>8</v>
      </c>
      <c r="B5" s="75"/>
      <c r="C5" s="72"/>
      <c r="D5" s="72" t="s">
        <v>92</v>
      </c>
      <c r="E5" s="76"/>
      <c r="F5" s="76" t="s">
        <v>6</v>
      </c>
      <c r="G5" s="76"/>
      <c r="H5" s="76" t="s">
        <v>6</v>
      </c>
      <c r="I5" s="76" t="s">
        <v>6</v>
      </c>
      <c r="J5" s="76" t="s">
        <v>6</v>
      </c>
      <c r="K5" s="76" t="s">
        <v>63</v>
      </c>
      <c r="L5" s="76"/>
      <c r="M5" s="76"/>
      <c r="N5" s="108"/>
      <c r="O5" s="102"/>
    </row>
    <row r="6" spans="1:15" ht="3.75" customHeight="1" x14ac:dyDescent="0.3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O6" s="102"/>
    </row>
    <row r="7" spans="1:15" ht="15" x14ac:dyDescent="0.35">
      <c r="A7" s="109" t="s">
        <v>9</v>
      </c>
      <c r="B7" s="110"/>
      <c r="C7" s="110"/>
      <c r="D7" s="110"/>
      <c r="E7" s="84">
        <v>821.62797089999958</v>
      </c>
      <c r="F7" s="15">
        <v>823.48199999999974</v>
      </c>
      <c r="G7" s="84">
        <v>2571.6894432999998</v>
      </c>
      <c r="H7" s="15">
        <v>2547.2689999999998</v>
      </c>
      <c r="I7" s="84">
        <v>3501.616</v>
      </c>
      <c r="J7" s="15">
        <v>3539.5709999999999</v>
      </c>
      <c r="K7" s="15">
        <v>3869.0210000000002</v>
      </c>
      <c r="L7" s="15">
        <v>3935.4380000000001</v>
      </c>
      <c r="M7" s="15">
        <v>4310.2309999999998</v>
      </c>
      <c r="O7" s="102"/>
    </row>
    <row r="8" spans="1:15" ht="15" x14ac:dyDescent="0.35">
      <c r="A8" s="109" t="s">
        <v>10</v>
      </c>
      <c r="B8" s="66"/>
      <c r="C8" s="66"/>
      <c r="D8" s="66"/>
      <c r="E8" s="85">
        <v>-736.09209409999994</v>
      </c>
      <c r="F8" s="19">
        <v>-732.10000000000014</v>
      </c>
      <c r="G8" s="85">
        <v>-2326.5656484000001</v>
      </c>
      <c r="H8" s="19">
        <v>-2296.6270000000004</v>
      </c>
      <c r="I8" s="85">
        <v>-3109.194</v>
      </c>
      <c r="J8" s="19">
        <v>-3090.413</v>
      </c>
      <c r="K8" s="19">
        <v>-3402.2469999999994</v>
      </c>
      <c r="L8" s="19">
        <v>-3478.098</v>
      </c>
      <c r="M8" s="19">
        <v>-3744.64</v>
      </c>
    </row>
    <row r="9" spans="1:15" ht="15" x14ac:dyDescent="0.35">
      <c r="A9" s="109" t="s">
        <v>11</v>
      </c>
      <c r="B9" s="66"/>
      <c r="C9" s="66"/>
      <c r="D9" s="66"/>
      <c r="E9" s="85">
        <v>1.5477606999999995</v>
      </c>
      <c r="F9" s="19">
        <v>3.5190000000000006</v>
      </c>
      <c r="G9" s="85">
        <v>5.5602105999999996</v>
      </c>
      <c r="H9" s="19">
        <v>11.286</v>
      </c>
      <c r="I9" s="85">
        <v>14.291</v>
      </c>
      <c r="J9" s="19">
        <v>11.778</v>
      </c>
      <c r="K9" s="19">
        <v>13.593999999999999</v>
      </c>
      <c r="L9" s="19">
        <v>34.466999999999999</v>
      </c>
      <c r="M9" s="19">
        <v>16.971</v>
      </c>
    </row>
    <row r="10" spans="1:15" ht="15" x14ac:dyDescent="0.35">
      <c r="A10" s="109" t="s">
        <v>12</v>
      </c>
      <c r="B10" s="66"/>
      <c r="C10" s="66"/>
      <c r="D10" s="66"/>
      <c r="E10" s="85">
        <v>0</v>
      </c>
      <c r="F10" s="19">
        <v>0</v>
      </c>
      <c r="G10" s="85">
        <v>0</v>
      </c>
      <c r="H10" s="19">
        <v>0</v>
      </c>
      <c r="I10" s="85">
        <v>0</v>
      </c>
      <c r="J10" s="19">
        <v>0</v>
      </c>
      <c r="K10" s="19">
        <v>0</v>
      </c>
      <c r="L10" s="19">
        <v>0</v>
      </c>
      <c r="M10" s="19">
        <v>0</v>
      </c>
    </row>
    <row r="11" spans="1:15" ht="15" x14ac:dyDescent="0.35">
      <c r="A11" s="111" t="s">
        <v>13</v>
      </c>
      <c r="B11" s="70"/>
      <c r="C11" s="70"/>
      <c r="D11" s="70"/>
      <c r="E11" s="86">
        <v>0.10104270000000004</v>
      </c>
      <c r="F11" s="23">
        <v>0.10099999999999998</v>
      </c>
      <c r="G11" s="86">
        <v>-0.26602769999999998</v>
      </c>
      <c r="H11" s="23">
        <v>6.1180000000000003</v>
      </c>
      <c r="I11" s="86">
        <v>6.1139999999999999</v>
      </c>
      <c r="J11" s="23">
        <v>-6.73</v>
      </c>
      <c r="K11" s="23">
        <v>1.855</v>
      </c>
      <c r="L11" s="23">
        <v>162.828</v>
      </c>
      <c r="M11" s="23">
        <v>-5.2249999999999996</v>
      </c>
    </row>
    <row r="12" spans="1:15" x14ac:dyDescent="0.3">
      <c r="A12" s="112" t="s">
        <v>0</v>
      </c>
      <c r="B12" s="112"/>
      <c r="C12" s="112"/>
      <c r="D12" s="112"/>
      <c r="E12" s="84">
        <f t="shared" ref="E12:M12" si="0">SUM(E7:E11)</f>
        <v>87.184680199999633</v>
      </c>
      <c r="F12" s="14">
        <f t="shared" si="0"/>
        <v>95.001999999999612</v>
      </c>
      <c r="G12" s="84">
        <f t="shared" si="0"/>
        <v>250.41797779999968</v>
      </c>
      <c r="H12" s="15">
        <f t="shared" si="0"/>
        <v>268.04599999999937</v>
      </c>
      <c r="I12" s="84">
        <f t="shared" si="0"/>
        <v>412.827</v>
      </c>
      <c r="J12" s="16">
        <f t="shared" si="0"/>
        <v>454.2059999999999</v>
      </c>
      <c r="K12" s="16">
        <f t="shared" si="0"/>
        <v>482.22300000000081</v>
      </c>
      <c r="L12" s="16">
        <f t="shared" si="0"/>
        <v>654.6350000000001</v>
      </c>
      <c r="M12" s="16">
        <f t="shared" si="0"/>
        <v>577.33699999999988</v>
      </c>
    </row>
    <row r="13" spans="1:15" ht="23.25" customHeight="1" x14ac:dyDescent="0.35">
      <c r="A13" s="111" t="s">
        <v>70</v>
      </c>
      <c r="B13" s="70"/>
      <c r="C13" s="70"/>
      <c r="D13" s="70"/>
      <c r="E13" s="86">
        <v>-30.112004699999996</v>
      </c>
      <c r="F13" s="23">
        <v>-29.224999999999998</v>
      </c>
      <c r="G13" s="86">
        <v>-90.110289099999989</v>
      </c>
      <c r="H13" s="23">
        <v>-86.632000000000005</v>
      </c>
      <c r="I13" s="86">
        <v>-115.24000000000001</v>
      </c>
      <c r="J13" s="23">
        <v>-110.10600000000001</v>
      </c>
      <c r="K13" s="23">
        <v>-142.84800000000001</v>
      </c>
      <c r="L13" s="23">
        <v>-143.971</v>
      </c>
      <c r="M13" s="23">
        <v>-129.91299999999998</v>
      </c>
    </row>
    <row r="14" spans="1:15" x14ac:dyDescent="0.3">
      <c r="A14" s="112" t="s">
        <v>1</v>
      </c>
      <c r="B14" s="112"/>
      <c r="C14" s="112"/>
      <c r="D14" s="112"/>
      <c r="E14" s="84">
        <f t="shared" ref="E14:M14" si="1">SUM(E12:E13)</f>
        <v>57.072675499999633</v>
      </c>
      <c r="F14" s="14">
        <f t="shared" si="1"/>
        <v>65.776999999999617</v>
      </c>
      <c r="G14" s="84">
        <f t="shared" si="1"/>
        <v>160.30768869999969</v>
      </c>
      <c r="H14" s="15">
        <f t="shared" si="1"/>
        <v>181.41399999999936</v>
      </c>
      <c r="I14" s="84">
        <f t="shared" si="1"/>
        <v>297.58699999999999</v>
      </c>
      <c r="J14" s="16">
        <f t="shared" si="1"/>
        <v>344.09999999999991</v>
      </c>
      <c r="K14" s="16">
        <f t="shared" si="1"/>
        <v>339.3750000000008</v>
      </c>
      <c r="L14" s="16">
        <f t="shared" si="1"/>
        <v>510.6640000000001</v>
      </c>
      <c r="M14" s="16">
        <f t="shared" si="1"/>
        <v>447.42399999999986</v>
      </c>
    </row>
    <row r="15" spans="1:15" ht="15" x14ac:dyDescent="0.35">
      <c r="A15" s="109" t="s">
        <v>15</v>
      </c>
      <c r="B15" s="113"/>
      <c r="C15" s="113"/>
      <c r="D15" s="113"/>
      <c r="E15" s="85">
        <v>-7.9643879999999996</v>
      </c>
      <c r="F15" s="19">
        <v>-21.786999999999999</v>
      </c>
      <c r="G15" s="85">
        <v>-25.605917600000001</v>
      </c>
      <c r="H15" s="19">
        <v>-45.046999999999997</v>
      </c>
      <c r="I15" s="85">
        <v>-53.658999999999999</v>
      </c>
      <c r="J15" s="19">
        <v>-53.868000000000002</v>
      </c>
      <c r="K15" s="19">
        <v>-51.643000000000001</v>
      </c>
      <c r="L15" s="19">
        <v>-53.993000000000002</v>
      </c>
      <c r="M15" s="19">
        <v>-84.957999999999998</v>
      </c>
    </row>
    <row r="16" spans="1:15" ht="15" x14ac:dyDescent="0.35">
      <c r="A16" s="111" t="s">
        <v>16</v>
      </c>
      <c r="B16" s="70"/>
      <c r="C16" s="70"/>
      <c r="D16" s="70"/>
      <c r="E16" s="86">
        <v>0</v>
      </c>
      <c r="F16" s="23">
        <v>0</v>
      </c>
      <c r="G16" s="86">
        <v>0</v>
      </c>
      <c r="H16" s="23">
        <v>0</v>
      </c>
      <c r="I16" s="86">
        <v>0</v>
      </c>
      <c r="J16" s="23">
        <v>0</v>
      </c>
      <c r="K16" s="23">
        <v>-118.199</v>
      </c>
      <c r="L16" s="23">
        <v>-250.864</v>
      </c>
      <c r="M16" s="23">
        <v>-15</v>
      </c>
    </row>
    <row r="17" spans="1:13" x14ac:dyDescent="0.3">
      <c r="A17" s="112" t="s">
        <v>2</v>
      </c>
      <c r="B17" s="112"/>
      <c r="C17" s="112"/>
      <c r="D17" s="112"/>
      <c r="E17" s="84">
        <f t="shared" ref="E17:M17" si="2">SUM(E14:E16)</f>
        <v>49.108287499999633</v>
      </c>
      <c r="F17" s="14">
        <f t="shared" si="2"/>
        <v>43.989999999999618</v>
      </c>
      <c r="G17" s="84">
        <f t="shared" si="2"/>
        <v>134.70177109999969</v>
      </c>
      <c r="H17" s="15">
        <f t="shared" si="2"/>
        <v>136.36699999999936</v>
      </c>
      <c r="I17" s="84">
        <f t="shared" si="2"/>
        <v>243.928</v>
      </c>
      <c r="J17" s="16">
        <f t="shared" si="2"/>
        <v>290.23199999999991</v>
      </c>
      <c r="K17" s="16">
        <f t="shared" si="2"/>
        <v>169.53300000000075</v>
      </c>
      <c r="L17" s="16">
        <f t="shared" si="2"/>
        <v>205.8070000000001</v>
      </c>
      <c r="M17" s="16">
        <f t="shared" si="2"/>
        <v>347.46599999999989</v>
      </c>
    </row>
    <row r="18" spans="1:13" ht="15" x14ac:dyDescent="0.35">
      <c r="A18" s="109" t="s">
        <v>17</v>
      </c>
      <c r="B18" s="66"/>
      <c r="C18" s="66"/>
      <c r="D18" s="66"/>
      <c r="E18" s="85">
        <v>-5.348707000000001</v>
      </c>
      <c r="F18" s="19">
        <v>-0.38100000000000001</v>
      </c>
      <c r="G18" s="85">
        <v>1.2520716000000001</v>
      </c>
      <c r="H18" s="19">
        <v>0.90200000000000002</v>
      </c>
      <c r="I18" s="85">
        <v>2.569</v>
      </c>
      <c r="J18" s="19">
        <v>4.7299999999999995</v>
      </c>
      <c r="K18" s="19">
        <v>27.486000000000001</v>
      </c>
      <c r="L18" s="19">
        <v>31.834999999999997</v>
      </c>
      <c r="M18" s="19">
        <v>15.597000000000001</v>
      </c>
    </row>
    <row r="19" spans="1:13" ht="15" x14ac:dyDescent="0.35">
      <c r="A19" s="111" t="s">
        <v>18</v>
      </c>
      <c r="B19" s="70"/>
      <c r="C19" s="70"/>
      <c r="D19" s="70"/>
      <c r="E19" s="86">
        <v>-32.211452000000001</v>
      </c>
      <c r="F19" s="23">
        <v>-21.813000000000002</v>
      </c>
      <c r="G19" s="86">
        <v>-82.582921400000004</v>
      </c>
      <c r="H19" s="23">
        <v>-114.45400000000001</v>
      </c>
      <c r="I19" s="86">
        <v>-172.68199999999999</v>
      </c>
      <c r="J19" s="23">
        <v>-161.23400000000001</v>
      </c>
      <c r="K19" s="23">
        <v>-166.005</v>
      </c>
      <c r="L19" s="23">
        <v>-167.929</v>
      </c>
      <c r="M19" s="23">
        <v>-159.90600000000001</v>
      </c>
    </row>
    <row r="20" spans="1:13" x14ac:dyDescent="0.3">
      <c r="A20" s="112" t="s">
        <v>3</v>
      </c>
      <c r="B20" s="112"/>
      <c r="C20" s="112"/>
      <c r="D20" s="112"/>
      <c r="E20" s="84">
        <f t="shared" ref="E20:M20" si="3">SUM(E17:E19)</f>
        <v>11.548128499999628</v>
      </c>
      <c r="F20" s="14">
        <f t="shared" si="3"/>
        <v>21.795999999999616</v>
      </c>
      <c r="G20" s="84">
        <f t="shared" si="3"/>
        <v>53.370921299999679</v>
      </c>
      <c r="H20" s="15">
        <f t="shared" si="3"/>
        <v>22.814999999999344</v>
      </c>
      <c r="I20" s="84">
        <f t="shared" si="3"/>
        <v>73.814999999999998</v>
      </c>
      <c r="J20" s="16">
        <f t="shared" si="3"/>
        <v>133.72799999999992</v>
      </c>
      <c r="K20" s="16">
        <f t="shared" si="3"/>
        <v>31.014000000000749</v>
      </c>
      <c r="L20" s="16">
        <f t="shared" si="3"/>
        <v>69.713000000000108</v>
      </c>
      <c r="M20" s="16">
        <f t="shared" si="3"/>
        <v>203.15699999999987</v>
      </c>
    </row>
    <row r="21" spans="1:13" ht="15" x14ac:dyDescent="0.35">
      <c r="A21" s="109" t="s">
        <v>19</v>
      </c>
      <c r="B21" s="66"/>
      <c r="C21" s="66"/>
      <c r="D21" s="66"/>
      <c r="E21" s="85">
        <v>-3.9466407999999995</v>
      </c>
      <c r="F21" s="19">
        <v>-11.985999999999997</v>
      </c>
      <c r="G21" s="85">
        <v>-16.8121455</v>
      </c>
      <c r="H21" s="19">
        <v>-14.901000000000003</v>
      </c>
      <c r="I21" s="85">
        <v>-26.028000000000013</v>
      </c>
      <c r="J21" s="19">
        <v>-32.262</v>
      </c>
      <c r="K21" s="19">
        <v>-33.207000000000001</v>
      </c>
      <c r="L21" s="19">
        <v>-33.600999999999999</v>
      </c>
      <c r="M21" s="19">
        <v>-45.600999999999999</v>
      </c>
    </row>
    <row r="22" spans="1:13" ht="15" x14ac:dyDescent="0.35">
      <c r="A22" s="111" t="s">
        <v>75</v>
      </c>
      <c r="B22" s="114"/>
      <c r="C22" s="114"/>
      <c r="D22" s="114"/>
      <c r="E22" s="86">
        <v>0</v>
      </c>
      <c r="F22" s="23">
        <v>-9.6650000000000027</v>
      </c>
      <c r="G22" s="86">
        <v>0</v>
      </c>
      <c r="H22" s="23">
        <v>-38.322000000000003</v>
      </c>
      <c r="I22" s="86">
        <v>-83.028999999999996</v>
      </c>
      <c r="J22" s="23">
        <v>-260.68299999999999</v>
      </c>
      <c r="K22" s="23">
        <v>0</v>
      </c>
      <c r="L22" s="23">
        <v>0</v>
      </c>
      <c r="M22" s="23">
        <v>0</v>
      </c>
    </row>
    <row r="23" spans="1:13" ht="15" x14ac:dyDescent="0.35">
      <c r="A23" s="115" t="s">
        <v>20</v>
      </c>
      <c r="B23" s="116"/>
      <c r="C23" s="116"/>
      <c r="D23" s="116"/>
      <c r="E23" s="84">
        <f t="shared" ref="E23:M23" si="4">SUM(E20:E22)</f>
        <v>7.6014876999996286</v>
      </c>
      <c r="F23" s="14">
        <f t="shared" si="4"/>
        <v>0.14499999999961588</v>
      </c>
      <c r="G23" s="84">
        <f t="shared" si="4"/>
        <v>36.55877579999968</v>
      </c>
      <c r="H23" s="15">
        <f t="shared" si="4"/>
        <v>-30.408000000000662</v>
      </c>
      <c r="I23" s="84">
        <f t="shared" si="4"/>
        <v>-35.242000000000012</v>
      </c>
      <c r="J23" s="16">
        <f t="shared" si="4"/>
        <v>-159.21700000000007</v>
      </c>
      <c r="K23" s="16">
        <f t="shared" si="4"/>
        <v>-2.1929999999992518</v>
      </c>
      <c r="L23" s="16">
        <f t="shared" si="4"/>
        <v>36.112000000000108</v>
      </c>
      <c r="M23" s="16">
        <f t="shared" si="4"/>
        <v>157.55599999999987</v>
      </c>
    </row>
    <row r="24" spans="1:13" ht="15" x14ac:dyDescent="0.35">
      <c r="A24" s="109" t="s">
        <v>21</v>
      </c>
      <c r="B24" s="66"/>
      <c r="C24" s="66"/>
      <c r="D24" s="66"/>
      <c r="E24" s="85">
        <v>7.6048788999995693</v>
      </c>
      <c r="F24" s="19">
        <v>1.2669999999997348</v>
      </c>
      <c r="G24" s="85">
        <v>36.512476099999532</v>
      </c>
      <c r="H24" s="19">
        <v>-31.036000000000168</v>
      </c>
      <c r="I24" s="85">
        <v>-35.033999999999537</v>
      </c>
      <c r="J24" s="19">
        <v>-160.98099999999934</v>
      </c>
      <c r="K24" s="19">
        <v>-4.8540000000001235</v>
      </c>
      <c r="L24" s="19">
        <v>33.450000000000273</v>
      </c>
      <c r="M24" s="19">
        <v>156.10899999999972</v>
      </c>
    </row>
    <row r="25" spans="1:13" ht="15" x14ac:dyDescent="0.35">
      <c r="A25" s="109" t="s">
        <v>77</v>
      </c>
      <c r="B25" s="66"/>
      <c r="C25" s="66"/>
      <c r="D25" s="66"/>
      <c r="E25" s="85">
        <v>-3.391199999999997E-3</v>
      </c>
      <c r="F25" s="19">
        <v>-1.1219999999999999</v>
      </c>
      <c r="G25" s="85">
        <v>4.6299699999999999E-2</v>
      </c>
      <c r="H25" s="19">
        <v>0.628</v>
      </c>
      <c r="I25" s="85">
        <v>-0.20799999999999999</v>
      </c>
      <c r="J25" s="19">
        <v>1.764</v>
      </c>
      <c r="K25" s="19">
        <v>2.661</v>
      </c>
      <c r="L25" s="19">
        <v>2.6619999999999999</v>
      </c>
      <c r="M25" s="19">
        <v>1.4470000000000001</v>
      </c>
    </row>
    <row r="26" spans="1:13" ht="15" x14ac:dyDescent="0.35">
      <c r="A26" s="145"/>
      <c r="B26" s="145"/>
      <c r="C26" s="145"/>
      <c r="D26" s="145"/>
      <c r="E26" s="146"/>
      <c r="F26" s="147"/>
      <c r="G26" s="146"/>
      <c r="H26" s="147"/>
      <c r="I26" s="146"/>
      <c r="J26" s="147"/>
      <c r="K26" s="147"/>
      <c r="L26" s="147"/>
      <c r="M26" s="147"/>
    </row>
    <row r="27" spans="1:13" ht="15" x14ac:dyDescent="0.35">
      <c r="A27" s="143" t="s">
        <v>80</v>
      </c>
      <c r="B27" s="66"/>
      <c r="C27" s="66"/>
      <c r="D27" s="66"/>
      <c r="E27" s="85">
        <v>-0.69999999999999929</v>
      </c>
      <c r="F27" s="19">
        <v>-12.5</v>
      </c>
      <c r="G27" s="85">
        <v>-13.5</v>
      </c>
      <c r="H27" s="19">
        <v>-25</v>
      </c>
      <c r="I27" s="85">
        <v>-48</v>
      </c>
      <c r="J27" s="19">
        <v>-102.45099999999999</v>
      </c>
      <c r="K27" s="19">
        <v>-76.900000000000006</v>
      </c>
      <c r="L27" s="19">
        <v>85.9</v>
      </c>
      <c r="M27" s="19">
        <v>-78.2</v>
      </c>
    </row>
    <row r="28" spans="1:13" ht="15" x14ac:dyDescent="0.35">
      <c r="A28" s="144" t="s">
        <v>81</v>
      </c>
      <c r="B28" s="145"/>
      <c r="C28" s="145"/>
      <c r="D28" s="145"/>
      <c r="E28" s="160">
        <f t="shared" ref="E28:M28" si="5">E14-E27</f>
        <v>57.772675499999636</v>
      </c>
      <c r="F28" s="161">
        <f t="shared" si="5"/>
        <v>78.276999999999617</v>
      </c>
      <c r="G28" s="160">
        <f t="shared" si="5"/>
        <v>173.80768869999969</v>
      </c>
      <c r="H28" s="161">
        <f t="shared" si="5"/>
        <v>206.41399999999936</v>
      </c>
      <c r="I28" s="160">
        <f t="shared" si="5"/>
        <v>345.58699999999999</v>
      </c>
      <c r="J28" s="161">
        <f t="shared" si="5"/>
        <v>446.55099999999993</v>
      </c>
      <c r="K28" s="161">
        <f t="shared" si="5"/>
        <v>416.27500000000077</v>
      </c>
      <c r="L28" s="161">
        <f t="shared" si="5"/>
        <v>424.76400000000012</v>
      </c>
      <c r="M28" s="161">
        <f t="shared" si="5"/>
        <v>525.62399999999991</v>
      </c>
    </row>
    <row r="29" spans="1:13" ht="15" x14ac:dyDescent="0.35">
      <c r="A29" s="109"/>
      <c r="B29" s="66"/>
      <c r="C29" s="66"/>
      <c r="D29" s="66"/>
      <c r="E29" s="20"/>
      <c r="F29" s="20"/>
      <c r="G29" s="20"/>
      <c r="H29" s="20"/>
      <c r="I29" s="20"/>
      <c r="J29" s="20"/>
      <c r="K29" s="20"/>
      <c r="L29" s="20"/>
      <c r="M29" s="20"/>
    </row>
    <row r="30" spans="1:13" ht="15" x14ac:dyDescent="0.35">
      <c r="A30" s="71"/>
      <c r="B30" s="71"/>
      <c r="C30" s="72"/>
      <c r="D30" s="73"/>
      <c r="E30" s="74">
        <v>2015</v>
      </c>
      <c r="F30" s="74">
        <v>2014</v>
      </c>
      <c r="G30" s="74">
        <v>2015</v>
      </c>
      <c r="H30" s="74">
        <v>2014</v>
      </c>
      <c r="I30" s="74">
        <v>2014</v>
      </c>
      <c r="J30" s="74">
        <v>2013</v>
      </c>
      <c r="K30" s="74">
        <v>2012</v>
      </c>
      <c r="L30" s="74">
        <v>2012</v>
      </c>
      <c r="M30" s="74">
        <v>2011</v>
      </c>
    </row>
    <row r="31" spans="1:13" ht="15" x14ac:dyDescent="0.35">
      <c r="A31" s="75"/>
      <c r="B31" s="75"/>
      <c r="C31" s="72"/>
      <c r="D31" s="73"/>
      <c r="E31" s="77" t="s">
        <v>127</v>
      </c>
      <c r="F31" s="77" t="s">
        <v>127</v>
      </c>
      <c r="G31" s="77" t="s">
        <v>126</v>
      </c>
      <c r="H31" s="77" t="s">
        <v>126</v>
      </c>
      <c r="I31" s="77"/>
      <c r="J31" s="77"/>
      <c r="K31" s="77"/>
      <c r="L31" s="77"/>
      <c r="M31" s="77"/>
    </row>
    <row r="32" spans="1:13" ht="15" x14ac:dyDescent="0.35">
      <c r="A32" s="72" t="s">
        <v>74</v>
      </c>
      <c r="B32" s="78"/>
      <c r="C32" s="72"/>
      <c r="D32" s="72"/>
      <c r="E32" s="79"/>
      <c r="F32" s="79"/>
      <c r="G32" s="79"/>
      <c r="H32" s="79"/>
      <c r="I32" s="79"/>
      <c r="J32" s="79"/>
      <c r="K32" s="79"/>
      <c r="L32" s="79"/>
      <c r="M32" s="79"/>
    </row>
    <row r="33" spans="1:13" ht="3" customHeight="1" x14ac:dyDescent="0.35">
      <c r="A33" s="109"/>
      <c r="B33" s="69"/>
      <c r="C33" s="69"/>
      <c r="D33" s="69"/>
      <c r="E33" s="67"/>
      <c r="F33" s="67"/>
      <c r="G33" s="67"/>
      <c r="H33" s="67"/>
      <c r="I33" s="67"/>
      <c r="J33" s="67"/>
      <c r="K33" s="67"/>
      <c r="L33" s="67"/>
      <c r="M33" s="67"/>
    </row>
    <row r="34" spans="1:13" ht="15" customHeight="1" x14ac:dyDescent="0.35">
      <c r="A34" s="109" t="s">
        <v>4</v>
      </c>
      <c r="B34" s="117"/>
      <c r="C34" s="117"/>
      <c r="D34" s="117"/>
      <c r="E34" s="85"/>
      <c r="F34" s="19"/>
      <c r="G34" s="85">
        <v>3896.1257525999999</v>
      </c>
      <c r="H34" s="19">
        <v>3889.5450000000001</v>
      </c>
      <c r="I34" s="85">
        <v>3922.895</v>
      </c>
      <c r="J34" s="19">
        <v>3836.587</v>
      </c>
      <c r="K34" s="19">
        <v>0</v>
      </c>
      <c r="L34" s="19">
        <v>4095.7959999999998</v>
      </c>
      <c r="M34" s="19">
        <v>4767.402</v>
      </c>
    </row>
    <row r="35" spans="1:13" ht="15" customHeight="1" x14ac:dyDescent="0.35">
      <c r="A35" s="109" t="s">
        <v>22</v>
      </c>
      <c r="B35" s="110"/>
      <c r="C35" s="110"/>
      <c r="D35" s="110"/>
      <c r="E35" s="85"/>
      <c r="F35" s="19"/>
      <c r="G35" s="85">
        <v>437.40100490000003</v>
      </c>
      <c r="H35" s="19">
        <v>469.26500000000004</v>
      </c>
      <c r="I35" s="85">
        <v>427.68700000000001</v>
      </c>
      <c r="J35" s="19">
        <v>469.34699999999998</v>
      </c>
      <c r="K35" s="19">
        <v>0</v>
      </c>
      <c r="L35" s="19">
        <v>518.04399999999998</v>
      </c>
      <c r="M35" s="19">
        <v>611.96499999999992</v>
      </c>
    </row>
    <row r="36" spans="1:13" ht="15" customHeight="1" x14ac:dyDescent="0.35">
      <c r="A36" s="109" t="s">
        <v>23</v>
      </c>
      <c r="B36" s="110"/>
      <c r="C36" s="110"/>
      <c r="D36" s="110"/>
      <c r="E36" s="85"/>
      <c r="F36" s="19"/>
      <c r="G36" s="85">
        <v>129.91419980000001</v>
      </c>
      <c r="H36" s="19">
        <v>156.881</v>
      </c>
      <c r="I36" s="85">
        <v>148.352</v>
      </c>
      <c r="J36" s="19">
        <v>152.387</v>
      </c>
      <c r="K36" s="19">
        <v>0</v>
      </c>
      <c r="L36" s="19">
        <v>185.18799999999999</v>
      </c>
      <c r="M36" s="19">
        <v>281.07299999999998</v>
      </c>
    </row>
    <row r="37" spans="1:13" ht="15" customHeight="1" x14ac:dyDescent="0.35">
      <c r="A37" s="109" t="s">
        <v>24</v>
      </c>
      <c r="B37" s="110"/>
      <c r="C37" s="110"/>
      <c r="D37" s="110"/>
      <c r="E37" s="85"/>
      <c r="F37" s="19"/>
      <c r="G37" s="85">
        <v>2.7408980000000001</v>
      </c>
      <c r="H37" s="19">
        <v>19.192</v>
      </c>
      <c r="I37" s="85">
        <v>15.743</v>
      </c>
      <c r="J37" s="19">
        <v>6.6760000000000002</v>
      </c>
      <c r="K37" s="19">
        <v>0</v>
      </c>
      <c r="L37" s="19">
        <v>6.8869999999999996</v>
      </c>
      <c r="M37" s="19">
        <v>15.603999999999999</v>
      </c>
    </row>
    <row r="38" spans="1:13" ht="15" customHeight="1" x14ac:dyDescent="0.35">
      <c r="A38" s="111" t="s">
        <v>25</v>
      </c>
      <c r="B38" s="70"/>
      <c r="C38" s="70"/>
      <c r="D38" s="70"/>
      <c r="E38" s="86"/>
      <c r="F38" s="23"/>
      <c r="G38" s="86">
        <v>139.96331599999999</v>
      </c>
      <c r="H38" s="23">
        <v>135.88099999999997</v>
      </c>
      <c r="I38" s="86">
        <v>132.44800000000001</v>
      </c>
      <c r="J38" s="23">
        <v>92.341999999999999</v>
      </c>
      <c r="K38" s="23">
        <v>0</v>
      </c>
      <c r="L38" s="23">
        <v>101.16499999999999</v>
      </c>
      <c r="M38" s="23">
        <v>140.74299999999999</v>
      </c>
    </row>
    <row r="39" spans="1:13" ht="15" customHeight="1" x14ac:dyDescent="0.35">
      <c r="A39" s="106" t="s">
        <v>26</v>
      </c>
      <c r="B39" s="112"/>
      <c r="C39" s="112"/>
      <c r="D39" s="112"/>
      <c r="E39" s="90"/>
      <c r="F39" s="14"/>
      <c r="G39" s="90">
        <f>SUM(G34:G38)</f>
        <v>4606.1451712999997</v>
      </c>
      <c r="H39" s="14">
        <f>SUM(H34:H38)</f>
        <v>4670.764000000001</v>
      </c>
      <c r="I39" s="90">
        <f>SUM(I34:I38)</f>
        <v>4647.1250000000009</v>
      </c>
      <c r="J39" s="16">
        <f>SUM(J34:J38)</f>
        <v>4557.3389999999999</v>
      </c>
      <c r="K39" s="16" t="s">
        <v>7</v>
      </c>
      <c r="L39" s="16">
        <f>SUM(L34:L38)</f>
        <v>4907.08</v>
      </c>
      <c r="M39" s="16">
        <f>SUM(M34:M38)</f>
        <v>5816.7870000000012</v>
      </c>
    </row>
    <row r="40" spans="1:13" ht="15" customHeight="1" x14ac:dyDescent="0.35">
      <c r="A40" s="109" t="s">
        <v>27</v>
      </c>
      <c r="B40" s="66"/>
      <c r="C40" s="66"/>
      <c r="D40" s="66"/>
      <c r="E40" s="85"/>
      <c r="F40" s="19"/>
      <c r="G40" s="85">
        <v>4.2023000000000005E-2</v>
      </c>
      <c r="H40" s="19">
        <v>5.6999999999999995E-2</v>
      </c>
      <c r="I40" s="85">
        <v>6.6000000000000003E-2</v>
      </c>
      <c r="J40" s="19">
        <v>0.123</v>
      </c>
      <c r="K40" s="19">
        <v>0</v>
      </c>
      <c r="L40" s="19">
        <v>1.4300000000000002</v>
      </c>
      <c r="M40" s="19">
        <v>5.9260000000000002</v>
      </c>
    </row>
    <row r="41" spans="1:13" ht="15" customHeight="1" x14ac:dyDescent="0.35">
      <c r="A41" s="109" t="s">
        <v>28</v>
      </c>
      <c r="B41" s="66"/>
      <c r="C41" s="66"/>
      <c r="D41" s="66"/>
      <c r="E41" s="85"/>
      <c r="F41" s="19"/>
      <c r="G41" s="85">
        <v>3.7856900000000006E-2</v>
      </c>
      <c r="H41" s="19">
        <v>0.30399999999999999</v>
      </c>
      <c r="I41" s="85">
        <v>0.35299999999999998</v>
      </c>
      <c r="J41" s="19">
        <v>3.5179999999999998</v>
      </c>
      <c r="K41" s="19">
        <v>0</v>
      </c>
      <c r="L41" s="19">
        <v>4.9829999999999997</v>
      </c>
      <c r="M41" s="19">
        <v>2.5059999999999998</v>
      </c>
    </row>
    <row r="42" spans="1:13" ht="15" customHeight="1" x14ac:dyDescent="0.35">
      <c r="A42" s="109" t="s">
        <v>29</v>
      </c>
      <c r="B42" s="66"/>
      <c r="C42" s="66"/>
      <c r="D42" s="66"/>
      <c r="E42" s="85"/>
      <c r="F42" s="19"/>
      <c r="G42" s="85">
        <v>715.68088610000007</v>
      </c>
      <c r="H42" s="19">
        <v>717.32799999999997</v>
      </c>
      <c r="I42" s="85">
        <v>716.68900000000008</v>
      </c>
      <c r="J42" s="19">
        <v>765.63900000000001</v>
      </c>
      <c r="K42" s="19">
        <v>0</v>
      </c>
      <c r="L42" s="19">
        <v>812.88800000000003</v>
      </c>
      <c r="M42" s="19">
        <v>865.08999999999992</v>
      </c>
    </row>
    <row r="43" spans="1:13" ht="15" customHeight="1" x14ac:dyDescent="0.35">
      <c r="A43" s="109" t="s">
        <v>30</v>
      </c>
      <c r="B43" s="66"/>
      <c r="C43" s="66"/>
      <c r="D43" s="66"/>
      <c r="E43" s="85"/>
      <c r="F43" s="19"/>
      <c r="G43" s="85">
        <v>176.2478764</v>
      </c>
      <c r="H43" s="19">
        <v>228.31299999999999</v>
      </c>
      <c r="I43" s="85">
        <v>248.054</v>
      </c>
      <c r="J43" s="19">
        <v>228.52600000000001</v>
      </c>
      <c r="K43" s="19">
        <v>0</v>
      </c>
      <c r="L43" s="19">
        <v>185.93100000000001</v>
      </c>
      <c r="M43" s="19">
        <v>206.916</v>
      </c>
    </row>
    <row r="44" spans="1:13" ht="15" customHeight="1" x14ac:dyDescent="0.35">
      <c r="A44" s="111" t="s">
        <v>31</v>
      </c>
      <c r="B44" s="70"/>
      <c r="C44" s="70"/>
      <c r="D44" s="70"/>
      <c r="E44" s="86"/>
      <c r="F44" s="23"/>
      <c r="G44" s="86">
        <v>0</v>
      </c>
      <c r="H44" s="23">
        <v>0</v>
      </c>
      <c r="I44" s="86">
        <v>99.358999999999995</v>
      </c>
      <c r="J44" s="23">
        <v>0</v>
      </c>
      <c r="K44" s="23">
        <v>0</v>
      </c>
      <c r="L44" s="23">
        <v>0</v>
      </c>
      <c r="M44" s="23">
        <v>0</v>
      </c>
    </row>
    <row r="45" spans="1:13" ht="15" customHeight="1" x14ac:dyDescent="0.35">
      <c r="A45" s="118" t="s">
        <v>32</v>
      </c>
      <c r="B45" s="81"/>
      <c r="C45" s="81"/>
      <c r="D45" s="81"/>
      <c r="E45" s="91"/>
      <c r="F45" s="34"/>
      <c r="G45" s="91">
        <f>SUM(G40:G44)</f>
        <v>892.0086424000001</v>
      </c>
      <c r="H45" s="34">
        <f>SUM(H40:H44)</f>
        <v>946.00199999999995</v>
      </c>
      <c r="I45" s="91">
        <f>SUM(I40:I44)</f>
        <v>1064.521</v>
      </c>
      <c r="J45" s="35">
        <f>SUM(J40:J44)</f>
        <v>997.80600000000004</v>
      </c>
      <c r="K45" s="35" t="s">
        <v>7</v>
      </c>
      <c r="L45" s="35">
        <f>SUM(L40:L44)</f>
        <v>1005.2320000000001</v>
      </c>
      <c r="M45" s="35">
        <f>SUM(M40:M44)</f>
        <v>1080.4379999999999</v>
      </c>
    </row>
    <row r="46" spans="1:13" ht="15" customHeight="1" x14ac:dyDescent="0.35">
      <c r="A46" s="106" t="s">
        <v>33</v>
      </c>
      <c r="B46" s="82"/>
      <c r="C46" s="82"/>
      <c r="D46" s="82"/>
      <c r="E46" s="90"/>
      <c r="F46" s="14"/>
      <c r="G46" s="90">
        <f>G39+G45</f>
        <v>5498.1538136999998</v>
      </c>
      <c r="H46" s="14">
        <f>H39+H45</f>
        <v>5616.7660000000014</v>
      </c>
      <c r="I46" s="90">
        <f>I39+I45</f>
        <v>5711.6460000000006</v>
      </c>
      <c r="J46" s="16">
        <f>J39+J45</f>
        <v>5555.1450000000004</v>
      </c>
      <c r="K46" s="16" t="s">
        <v>7</v>
      </c>
      <c r="L46" s="16">
        <f>L39+L45</f>
        <v>5912.3119999999999</v>
      </c>
      <c r="M46" s="16">
        <f>M39+M45</f>
        <v>6897.2250000000013</v>
      </c>
    </row>
    <row r="47" spans="1:13" ht="15" customHeight="1" x14ac:dyDescent="0.35">
      <c r="A47" s="109" t="s">
        <v>34</v>
      </c>
      <c r="B47" s="66"/>
      <c r="C47" s="66"/>
      <c r="D47" s="66"/>
      <c r="E47" s="85"/>
      <c r="F47" s="19"/>
      <c r="G47" s="85">
        <v>1903.5434761000004</v>
      </c>
      <c r="H47" s="19">
        <v>1930.2730000000001</v>
      </c>
      <c r="I47" s="85">
        <v>1881.3430000000012</v>
      </c>
      <c r="J47" s="19">
        <v>1969.2430000000004</v>
      </c>
      <c r="K47" s="19"/>
      <c r="L47" s="19">
        <v>2136.4029999999998</v>
      </c>
      <c r="M47" s="19">
        <v>2339.3220000000001</v>
      </c>
    </row>
    <row r="48" spans="1:13" ht="15" customHeight="1" x14ac:dyDescent="0.35">
      <c r="A48" s="109" t="s">
        <v>76</v>
      </c>
      <c r="B48" s="66"/>
      <c r="C48" s="66"/>
      <c r="D48" s="66"/>
      <c r="E48" s="85"/>
      <c r="F48" s="19"/>
      <c r="G48" s="85">
        <v>0.45629970000000003</v>
      </c>
      <c r="H48" s="19">
        <v>17.273</v>
      </c>
      <c r="I48" s="85">
        <v>0.33100000000000007</v>
      </c>
      <c r="J48" s="19">
        <v>19.983999999999998</v>
      </c>
      <c r="K48" s="19">
        <v>0</v>
      </c>
      <c r="L48" s="19">
        <v>23.898999999999997</v>
      </c>
      <c r="M48" s="19">
        <v>19.567999999999998</v>
      </c>
    </row>
    <row r="49" spans="1:13" ht="15" customHeight="1" x14ac:dyDescent="0.35">
      <c r="A49" s="109" t="s">
        <v>35</v>
      </c>
      <c r="B49" s="66"/>
      <c r="C49" s="66"/>
      <c r="D49" s="66"/>
      <c r="E49" s="85"/>
      <c r="F49" s="19"/>
      <c r="G49" s="85">
        <v>357.45138919999999</v>
      </c>
      <c r="H49" s="19">
        <v>295.36500000000001</v>
      </c>
      <c r="I49" s="85">
        <v>345.459</v>
      </c>
      <c r="J49" s="19">
        <v>237.39699999999999</v>
      </c>
      <c r="K49" s="19">
        <v>0</v>
      </c>
      <c r="L49" s="19">
        <v>175.024</v>
      </c>
      <c r="M49" s="19">
        <v>216.51100000000002</v>
      </c>
    </row>
    <row r="50" spans="1:13" ht="15" customHeight="1" x14ac:dyDescent="0.35">
      <c r="A50" s="109" t="s">
        <v>36</v>
      </c>
      <c r="B50" s="66"/>
      <c r="C50" s="66"/>
      <c r="D50" s="66"/>
      <c r="E50" s="85"/>
      <c r="F50" s="19"/>
      <c r="G50" s="85">
        <v>133.13136980000002</v>
      </c>
      <c r="H50" s="19">
        <v>252.38</v>
      </c>
      <c r="I50" s="85">
        <v>251.61500000000001</v>
      </c>
      <c r="J50" s="19">
        <v>195.67099999999999</v>
      </c>
      <c r="K50" s="19">
        <v>0</v>
      </c>
      <c r="L50" s="19">
        <v>217.16800000000001</v>
      </c>
      <c r="M50" s="19">
        <v>275.59800000000001</v>
      </c>
    </row>
    <row r="51" spans="1:13" ht="15" customHeight="1" x14ac:dyDescent="0.35">
      <c r="A51" s="109" t="s">
        <v>37</v>
      </c>
      <c r="B51" s="66"/>
      <c r="C51" s="66"/>
      <c r="D51" s="66"/>
      <c r="E51" s="85"/>
      <c r="F51" s="19"/>
      <c r="G51" s="85">
        <v>1821.4474079000001</v>
      </c>
      <c r="H51" s="19">
        <v>1898.453</v>
      </c>
      <c r="I51" s="85">
        <v>1901.4930000000002</v>
      </c>
      <c r="J51" s="19">
        <v>1862.9859999999999</v>
      </c>
      <c r="K51" s="19">
        <v>0</v>
      </c>
      <c r="L51" s="19">
        <v>2096.9110000000001</v>
      </c>
      <c r="M51" s="19">
        <v>2435.7910000000002</v>
      </c>
    </row>
    <row r="52" spans="1:13" ht="15" customHeight="1" x14ac:dyDescent="0.35">
      <c r="A52" s="109" t="s">
        <v>38</v>
      </c>
      <c r="B52" s="66"/>
      <c r="C52" s="66"/>
      <c r="D52" s="66"/>
      <c r="E52" s="85"/>
      <c r="F52" s="19"/>
      <c r="G52" s="85">
        <v>1279.6573144999998</v>
      </c>
      <c r="H52" s="19">
        <v>1218.4670000000001</v>
      </c>
      <c r="I52" s="85">
        <v>1227.5039999999999</v>
      </c>
      <c r="J52" s="19">
        <v>1261.8000000000002</v>
      </c>
      <c r="K52" s="19">
        <v>0</v>
      </c>
      <c r="L52" s="19">
        <v>1250.239</v>
      </c>
      <c r="M52" s="19">
        <v>1605.095</v>
      </c>
    </row>
    <row r="53" spans="1:13" ht="15" customHeight="1" x14ac:dyDescent="0.35">
      <c r="A53" s="109" t="s">
        <v>71</v>
      </c>
      <c r="B53" s="66"/>
      <c r="C53" s="66"/>
      <c r="D53" s="66"/>
      <c r="E53" s="85"/>
      <c r="F53" s="19"/>
      <c r="G53" s="85">
        <v>2.7973310000000002</v>
      </c>
      <c r="H53" s="19">
        <v>5.1829999999999998</v>
      </c>
      <c r="I53" s="85">
        <v>4.5739999999999998</v>
      </c>
      <c r="J53" s="19">
        <v>8.0640000000000001</v>
      </c>
      <c r="K53" s="19">
        <v>0</v>
      </c>
      <c r="L53" s="19">
        <v>12.667999999999999</v>
      </c>
      <c r="M53" s="19">
        <v>5.34</v>
      </c>
    </row>
    <row r="54" spans="1:13" ht="15" customHeight="1" x14ac:dyDescent="0.35">
      <c r="A54" s="111" t="s">
        <v>39</v>
      </c>
      <c r="B54" s="70"/>
      <c r="C54" s="70"/>
      <c r="D54" s="70"/>
      <c r="E54" s="86"/>
      <c r="F54" s="23"/>
      <c r="G54" s="86">
        <v>0</v>
      </c>
      <c r="H54" s="23">
        <v>0</v>
      </c>
      <c r="I54" s="86">
        <v>99.326999999999998</v>
      </c>
      <c r="J54" s="23">
        <v>0</v>
      </c>
      <c r="K54" s="23">
        <v>0</v>
      </c>
      <c r="L54" s="23">
        <v>0</v>
      </c>
      <c r="M54" s="23">
        <v>0</v>
      </c>
    </row>
    <row r="55" spans="1:13" ht="15" customHeight="1" x14ac:dyDescent="0.35">
      <c r="A55" s="106" t="s">
        <v>40</v>
      </c>
      <c r="B55" s="82"/>
      <c r="C55" s="82"/>
      <c r="D55" s="82"/>
      <c r="E55" s="90"/>
      <c r="F55" s="14"/>
      <c r="G55" s="90">
        <f>SUM(G47:G54)</f>
        <v>5498.4845882000009</v>
      </c>
      <c r="H55" s="14">
        <f>SUM(H47:H54)</f>
        <v>5617.3940000000011</v>
      </c>
      <c r="I55" s="90">
        <f>SUM(I47:I54)</f>
        <v>5711.6460000000015</v>
      </c>
      <c r="J55" s="16">
        <f>SUM(J47:J54)</f>
        <v>5555.1450000000004</v>
      </c>
      <c r="K55" s="16" t="s">
        <v>7</v>
      </c>
      <c r="L55" s="16">
        <f>SUM(L47:L54)</f>
        <v>5912.3119999999999</v>
      </c>
      <c r="M55" s="16">
        <f>SUM(M47:M54)</f>
        <v>6897.2250000000013</v>
      </c>
    </row>
    <row r="56" spans="1:13" ht="15" x14ac:dyDescent="0.35">
      <c r="A56" s="109"/>
      <c r="B56" s="82"/>
      <c r="C56" s="82"/>
      <c r="D56" s="82"/>
      <c r="E56" s="20"/>
      <c r="F56" s="20"/>
      <c r="G56" s="20"/>
      <c r="H56" s="20"/>
      <c r="I56" s="20"/>
      <c r="J56" s="20"/>
      <c r="K56" s="20"/>
      <c r="L56" s="20"/>
      <c r="M56" s="20"/>
    </row>
    <row r="57" spans="1:13" ht="15" x14ac:dyDescent="0.35">
      <c r="A57" s="80"/>
      <c r="B57" s="71"/>
      <c r="C57" s="73"/>
      <c r="D57" s="73"/>
      <c r="E57" s="74">
        <v>2015</v>
      </c>
      <c r="F57" s="74">
        <v>2014</v>
      </c>
      <c r="G57" s="74">
        <v>2015</v>
      </c>
      <c r="H57" s="74">
        <v>2014</v>
      </c>
      <c r="I57" s="74">
        <v>2014</v>
      </c>
      <c r="J57" s="74">
        <v>2013</v>
      </c>
      <c r="K57" s="74">
        <v>2012</v>
      </c>
      <c r="L57" s="74">
        <v>2012</v>
      </c>
      <c r="M57" s="74">
        <v>2011</v>
      </c>
    </row>
    <row r="58" spans="1:13" ht="15" x14ac:dyDescent="0.35">
      <c r="A58" s="75"/>
      <c r="B58" s="75"/>
      <c r="C58" s="73"/>
      <c r="D58" s="73"/>
      <c r="E58" s="77" t="s">
        <v>127</v>
      </c>
      <c r="F58" s="77" t="s">
        <v>127</v>
      </c>
      <c r="G58" s="77" t="s">
        <v>126</v>
      </c>
      <c r="H58" s="77" t="s">
        <v>126</v>
      </c>
      <c r="I58" s="77"/>
      <c r="J58" s="77"/>
      <c r="K58" s="77"/>
      <c r="L58" s="77"/>
      <c r="M58" s="77"/>
    </row>
    <row r="59" spans="1:13" ht="15" x14ac:dyDescent="0.35">
      <c r="A59" s="72" t="s">
        <v>73</v>
      </c>
      <c r="B59" s="78"/>
      <c r="C59" s="72"/>
      <c r="D59" s="72"/>
      <c r="E59" s="79"/>
      <c r="F59" s="79"/>
      <c r="G59" s="79"/>
      <c r="H59" s="79"/>
      <c r="I59" s="79"/>
      <c r="J59" s="79"/>
      <c r="K59" s="79"/>
      <c r="L59" s="79"/>
      <c r="M59" s="79"/>
    </row>
    <row r="60" spans="1:13" ht="3" customHeight="1" x14ac:dyDescent="0.35">
      <c r="A60" s="109"/>
      <c r="B60" s="69"/>
      <c r="C60" s="69"/>
      <c r="D60" s="69"/>
      <c r="E60" s="67"/>
      <c r="F60" s="67"/>
      <c r="G60" s="67"/>
      <c r="H60" s="67"/>
      <c r="I60" s="67"/>
      <c r="J60" s="67"/>
      <c r="K60" s="67"/>
      <c r="L60" s="67"/>
      <c r="M60" s="67"/>
    </row>
    <row r="61" spans="1:13" ht="34.950000000000003" customHeight="1" x14ac:dyDescent="0.35">
      <c r="A61" s="119" t="s">
        <v>41</v>
      </c>
      <c r="B61" s="119"/>
      <c r="C61" s="119"/>
      <c r="D61" s="119"/>
      <c r="E61" s="85">
        <v>50.740521199999513</v>
      </c>
      <c r="F61" s="19">
        <v>55.177999999999763</v>
      </c>
      <c r="G61" s="85">
        <v>144.6811279999998</v>
      </c>
      <c r="H61" s="19">
        <v>138.91099999999958</v>
      </c>
      <c r="I61" s="85">
        <v>250.42100000000107</v>
      </c>
      <c r="J61" s="19">
        <v>311.95300000000054</v>
      </c>
      <c r="K61" s="19"/>
      <c r="L61" s="19">
        <v>300.93399999999974</v>
      </c>
      <c r="M61" s="19">
        <v>326.99999999999989</v>
      </c>
    </row>
    <row r="62" spans="1:13" ht="15" customHeight="1" x14ac:dyDescent="0.35">
      <c r="A62" s="120" t="s">
        <v>42</v>
      </c>
      <c r="B62" s="120"/>
      <c r="C62" s="121"/>
      <c r="D62" s="121"/>
      <c r="E62" s="86">
        <v>-61.774999999999999</v>
      </c>
      <c r="F62" s="23">
        <v>-11.122000000000003</v>
      </c>
      <c r="G62" s="86">
        <v>-32.223999999999997</v>
      </c>
      <c r="H62" s="23">
        <v>-20.897999999999996</v>
      </c>
      <c r="I62" s="86">
        <v>-11.169999999999998</v>
      </c>
      <c r="J62" s="23">
        <v>52.464999999999996</v>
      </c>
      <c r="K62" s="23">
        <v>0</v>
      </c>
      <c r="L62" s="23">
        <v>-80.259999999999991</v>
      </c>
      <c r="M62" s="23">
        <v>34.000000000000007</v>
      </c>
    </row>
    <row r="63" spans="1:13" ht="15" customHeight="1" x14ac:dyDescent="0.35">
      <c r="A63" s="178" t="s">
        <v>43</v>
      </c>
      <c r="B63" s="122"/>
      <c r="C63" s="123"/>
      <c r="D63" s="123"/>
      <c r="E63" s="92">
        <f t="shared" ref="E63:J63" si="6">SUM(E61:E62)</f>
        <v>-11.034478800000485</v>
      </c>
      <c r="F63" s="14">
        <f t="shared" si="6"/>
        <v>44.055999999999756</v>
      </c>
      <c r="G63" s="84">
        <f t="shared" si="6"/>
        <v>112.45712799999981</v>
      </c>
      <c r="H63" s="15">
        <f t="shared" si="6"/>
        <v>118.01299999999958</v>
      </c>
      <c r="I63" s="84">
        <f t="shared" si="6"/>
        <v>239.25100000000108</v>
      </c>
      <c r="J63" s="16">
        <f t="shared" si="6"/>
        <v>364.41800000000052</v>
      </c>
      <c r="K63" s="16" t="s">
        <v>7</v>
      </c>
      <c r="L63" s="16">
        <f>SUM(L61:L62)-1</f>
        <v>219.67399999999975</v>
      </c>
      <c r="M63" s="14">
        <f>SUM(M61:M62)-1</f>
        <v>359.99999999999989</v>
      </c>
    </row>
    <row r="64" spans="1:13" ht="15" customHeight="1" x14ac:dyDescent="0.35">
      <c r="A64" s="119" t="s">
        <v>44</v>
      </c>
      <c r="B64" s="119"/>
      <c r="C64" s="66"/>
      <c r="D64" s="66"/>
      <c r="E64" s="85">
        <v>-34.13900000000001</v>
      </c>
      <c r="F64" s="19">
        <v>-32.832999999999998</v>
      </c>
      <c r="G64" s="85">
        <v>-114.102</v>
      </c>
      <c r="H64" s="19">
        <v>-111.07900000000001</v>
      </c>
      <c r="I64" s="85">
        <v>-157.83500000000001</v>
      </c>
      <c r="J64" s="19">
        <v>-121.6</v>
      </c>
      <c r="K64" s="19">
        <v>0</v>
      </c>
      <c r="L64" s="19">
        <v>-99.542000000000002</v>
      </c>
      <c r="M64" s="19">
        <v>-133.35000000000002</v>
      </c>
    </row>
    <row r="65" spans="1:13" ht="15" customHeight="1" x14ac:dyDescent="0.35">
      <c r="A65" s="120" t="s">
        <v>72</v>
      </c>
      <c r="B65" s="120"/>
      <c r="C65" s="70"/>
      <c r="D65" s="70"/>
      <c r="E65" s="86">
        <v>-0.15700000000000003</v>
      </c>
      <c r="F65" s="23">
        <v>5.72</v>
      </c>
      <c r="G65" s="86">
        <v>0.48599999999999999</v>
      </c>
      <c r="H65" s="23">
        <v>6.8639999999999999</v>
      </c>
      <c r="I65" s="86">
        <v>1.9650000000000001</v>
      </c>
      <c r="J65" s="23">
        <v>33.140999999999998</v>
      </c>
      <c r="K65" s="23">
        <v>0</v>
      </c>
      <c r="L65" s="23">
        <v>3.8609999999999998</v>
      </c>
      <c r="M65" s="23">
        <v>2.3039999999999998</v>
      </c>
    </row>
    <row r="66" spans="1:13" ht="15" customHeight="1" x14ac:dyDescent="0.35">
      <c r="A66" s="124" t="s">
        <v>45</v>
      </c>
      <c r="B66" s="124"/>
      <c r="C66" s="125"/>
      <c r="D66" s="125"/>
      <c r="E66" s="92">
        <f t="shared" ref="E66:J66" si="7">SUM(E63:E65)</f>
        <v>-45.330478800000492</v>
      </c>
      <c r="F66" s="14">
        <f t="shared" si="7"/>
        <v>16.942999999999756</v>
      </c>
      <c r="G66" s="84">
        <f t="shared" si="7"/>
        <v>-1.1588720000001913</v>
      </c>
      <c r="H66" s="15">
        <f t="shared" si="7"/>
        <v>13.797999999999572</v>
      </c>
      <c r="I66" s="84">
        <f t="shared" si="7"/>
        <v>83.38100000000108</v>
      </c>
      <c r="J66" s="16">
        <f t="shared" si="7"/>
        <v>275.95900000000051</v>
      </c>
      <c r="K66" s="16" t="s">
        <v>7</v>
      </c>
      <c r="L66" s="16">
        <f>SUM(L63:L65)</f>
        <v>123.99299999999975</v>
      </c>
      <c r="M66" s="14">
        <f>SUM(M63:M65)</f>
        <v>228.95399999999987</v>
      </c>
    </row>
    <row r="67" spans="1:13" ht="15" customHeight="1" x14ac:dyDescent="0.35">
      <c r="A67" s="120" t="s">
        <v>46</v>
      </c>
      <c r="B67" s="120"/>
      <c r="C67" s="126"/>
      <c r="D67" s="126"/>
      <c r="E67" s="86">
        <v>-19.964999999999996</v>
      </c>
      <c r="F67" s="23">
        <v>5.9300000000000193</v>
      </c>
      <c r="G67" s="86">
        <v>-1.5919999999999881</v>
      </c>
      <c r="H67" s="23">
        <v>35.559000000000033</v>
      </c>
      <c r="I67" s="86">
        <v>35.235000000000007</v>
      </c>
      <c r="J67" s="23">
        <v>24</v>
      </c>
      <c r="K67" s="23">
        <v>0</v>
      </c>
      <c r="L67" s="23">
        <v>394.12800000000004</v>
      </c>
      <c r="M67" s="23">
        <v>-333.81700000000001</v>
      </c>
    </row>
    <row r="68" spans="1:13" ht="15" customHeight="1" x14ac:dyDescent="0.35">
      <c r="A68" s="178" t="s">
        <v>47</v>
      </c>
      <c r="B68" s="122"/>
      <c r="C68" s="82"/>
      <c r="D68" s="82"/>
      <c r="E68" s="92">
        <f t="shared" ref="E68:J68" si="8">SUM(E66:E67)</f>
        <v>-65.295478800000495</v>
      </c>
      <c r="F68" s="14">
        <f t="shared" si="8"/>
        <v>22.872999999999777</v>
      </c>
      <c r="G68" s="84">
        <f t="shared" si="8"/>
        <v>-2.7508720000001796</v>
      </c>
      <c r="H68" s="15">
        <f t="shared" si="8"/>
        <v>49.356999999999601</v>
      </c>
      <c r="I68" s="84">
        <f t="shared" si="8"/>
        <v>118.61600000000109</v>
      </c>
      <c r="J68" s="16">
        <f t="shared" si="8"/>
        <v>299.95900000000051</v>
      </c>
      <c r="K68" s="16" t="s">
        <v>7</v>
      </c>
      <c r="L68" s="16">
        <f>SUM(L66:L67)</f>
        <v>518.12099999999975</v>
      </c>
      <c r="M68" s="14">
        <f>SUM(M66:M67)</f>
        <v>-104.86300000000014</v>
      </c>
    </row>
    <row r="69" spans="1:13" ht="15" customHeight="1" x14ac:dyDescent="0.35">
      <c r="A69" s="119" t="s">
        <v>48</v>
      </c>
      <c r="B69" s="119"/>
      <c r="C69" s="66"/>
      <c r="D69" s="66"/>
      <c r="E69" s="85">
        <v>9.9489999999999839</v>
      </c>
      <c r="F69" s="19">
        <v>8.0550000000000637</v>
      </c>
      <c r="G69" s="85">
        <v>-63.847000000000008</v>
      </c>
      <c r="H69" s="19">
        <v>20.614000000000033</v>
      </c>
      <c r="I69" s="85">
        <v>11.619000000000142</v>
      </c>
      <c r="J69" s="19">
        <v>-264.42500000000001</v>
      </c>
      <c r="K69" s="19">
        <v>0</v>
      </c>
      <c r="L69" s="19">
        <v>-433.65300000000002</v>
      </c>
      <c r="M69" s="19">
        <v>117</v>
      </c>
    </row>
    <row r="70" spans="1:13" ht="15" customHeight="1" x14ac:dyDescent="0.35">
      <c r="A70" s="119" t="s">
        <v>49</v>
      </c>
      <c r="B70" s="119"/>
      <c r="C70" s="66"/>
      <c r="D70" s="66"/>
      <c r="E70" s="85">
        <v>0</v>
      </c>
      <c r="F70" s="19">
        <v>0</v>
      </c>
      <c r="G70" s="85">
        <v>0</v>
      </c>
      <c r="H70" s="19">
        <v>0</v>
      </c>
      <c r="I70" s="85">
        <v>0</v>
      </c>
      <c r="J70" s="19">
        <v>0</v>
      </c>
      <c r="K70" s="19">
        <v>0</v>
      </c>
      <c r="L70" s="19">
        <v>0</v>
      </c>
      <c r="M70" s="19">
        <v>0.72499999999999998</v>
      </c>
    </row>
    <row r="71" spans="1:13" ht="15" customHeight="1" x14ac:dyDescent="0.35">
      <c r="A71" s="119" t="s">
        <v>50</v>
      </c>
      <c r="B71" s="119"/>
      <c r="C71" s="66"/>
      <c r="D71" s="66"/>
      <c r="E71" s="85">
        <v>-8.8999999999999996E-2</v>
      </c>
      <c r="F71" s="19">
        <v>0</v>
      </c>
      <c r="G71" s="85">
        <v>-8.8999999999999996E-2</v>
      </c>
      <c r="H71" s="19">
        <v>0</v>
      </c>
      <c r="I71" s="85">
        <v>0.47399999999999998</v>
      </c>
      <c r="J71" s="19">
        <v>-0.20100000000000001</v>
      </c>
      <c r="K71" s="19">
        <v>0</v>
      </c>
      <c r="L71" s="19">
        <v>-109.334</v>
      </c>
      <c r="M71" s="19">
        <v>-13.552</v>
      </c>
    </row>
    <row r="72" spans="1:13" ht="15" customHeight="1" x14ac:dyDescent="0.35">
      <c r="A72" s="120" t="s">
        <v>51</v>
      </c>
      <c r="B72" s="120"/>
      <c r="C72" s="70"/>
      <c r="D72" s="70"/>
      <c r="E72" s="86">
        <v>0</v>
      </c>
      <c r="F72" s="23">
        <v>-0.18999999999999995</v>
      </c>
      <c r="G72" s="86">
        <v>-5.1859999999999999</v>
      </c>
      <c r="H72" s="23">
        <v>-35.862000000000002</v>
      </c>
      <c r="I72" s="86">
        <v>-65.652999999999992</v>
      </c>
      <c r="J72" s="23">
        <v>-1.179</v>
      </c>
      <c r="K72" s="23">
        <v>0</v>
      </c>
      <c r="L72" s="23">
        <v>9.9840000000000018</v>
      </c>
      <c r="M72" s="23">
        <v>-50.603000000000002</v>
      </c>
    </row>
    <row r="73" spans="1:13" ht="15" customHeight="1" x14ac:dyDescent="0.35">
      <c r="A73" s="174" t="s">
        <v>52</v>
      </c>
      <c r="B73" s="127" t="s">
        <v>125</v>
      </c>
      <c r="C73" s="128"/>
      <c r="D73" s="128"/>
      <c r="E73" s="93">
        <f t="shared" ref="E73:J73" si="9">SUM(E69:E72)</f>
        <v>9.8599999999999834</v>
      </c>
      <c r="F73" s="34">
        <f t="shared" si="9"/>
        <v>7.8650000000000642</v>
      </c>
      <c r="G73" s="93">
        <f t="shared" si="9"/>
        <v>-69.122000000000014</v>
      </c>
      <c r="H73" s="34">
        <f t="shared" si="9"/>
        <v>-15.247999999999969</v>
      </c>
      <c r="I73" s="93">
        <f t="shared" si="9"/>
        <v>-53.559999999999846</v>
      </c>
      <c r="J73" s="165">
        <f t="shared" si="9"/>
        <v>-265.80500000000001</v>
      </c>
      <c r="K73" s="165" t="s">
        <v>7</v>
      </c>
      <c r="L73" s="165">
        <f>SUM(L69:L72)</f>
        <v>-533.00300000000004</v>
      </c>
      <c r="M73" s="34">
        <f>SUM(M69:M72)</f>
        <v>53.57</v>
      </c>
    </row>
    <row r="74" spans="1:13" ht="15" customHeight="1" x14ac:dyDescent="0.35">
      <c r="A74" s="122" t="s">
        <v>53</v>
      </c>
      <c r="B74" s="122"/>
      <c r="C74" s="82"/>
      <c r="D74" s="82"/>
      <c r="E74" s="92">
        <f t="shared" ref="E74:J74" si="10">SUM(E73+E68)</f>
        <v>-55.43547880000051</v>
      </c>
      <c r="F74" s="14">
        <f t="shared" si="10"/>
        <v>30.737999999999843</v>
      </c>
      <c r="G74" s="84">
        <f t="shared" si="10"/>
        <v>-71.8728720000002</v>
      </c>
      <c r="H74" s="15">
        <f t="shared" si="10"/>
        <v>34.108999999999632</v>
      </c>
      <c r="I74" s="84">
        <f t="shared" si="10"/>
        <v>65.056000000001248</v>
      </c>
      <c r="J74" s="16">
        <f t="shared" si="10"/>
        <v>34.154000000000508</v>
      </c>
      <c r="K74" s="16" t="s">
        <v>7</v>
      </c>
      <c r="L74" s="16">
        <f>SUM(L73+L68)</f>
        <v>-14.882000000000289</v>
      </c>
      <c r="M74" s="14">
        <f>SUM(M73+M68)</f>
        <v>-51.293000000000141</v>
      </c>
    </row>
    <row r="75" spans="1:13" ht="15" customHeight="1" x14ac:dyDescent="0.35">
      <c r="A75" s="120" t="s">
        <v>99</v>
      </c>
      <c r="B75" s="120"/>
      <c r="C75" s="70"/>
      <c r="D75" s="70"/>
      <c r="E75" s="86">
        <v>0</v>
      </c>
      <c r="F75" s="23">
        <v>-26.824999999999999</v>
      </c>
      <c r="G75" s="86">
        <v>0</v>
      </c>
      <c r="H75" s="23">
        <v>-40.558</v>
      </c>
      <c r="I75" s="86">
        <v>-41.84</v>
      </c>
      <c r="J75" s="23">
        <v>5</v>
      </c>
      <c r="K75" s="23">
        <v>0</v>
      </c>
      <c r="L75" s="23">
        <v>0</v>
      </c>
      <c r="M75" s="23">
        <v>0</v>
      </c>
    </row>
    <row r="76" spans="1:13" ht="15" customHeight="1" x14ac:dyDescent="0.35">
      <c r="A76" s="178" t="s">
        <v>100</v>
      </c>
      <c r="B76" s="125"/>
      <c r="C76" s="82"/>
      <c r="D76" s="82"/>
      <c r="E76" s="92">
        <f t="shared" ref="E76:J76" si="11">SUM(E74:E75)</f>
        <v>-55.43547880000051</v>
      </c>
      <c r="F76" s="14">
        <f t="shared" si="11"/>
        <v>3.9129999999998439</v>
      </c>
      <c r="G76" s="84">
        <f t="shared" si="11"/>
        <v>-71.8728720000002</v>
      </c>
      <c r="H76" s="15">
        <f t="shared" si="11"/>
        <v>-6.4490000000003675</v>
      </c>
      <c r="I76" s="84">
        <f t="shared" si="11"/>
        <v>23.216000000001245</v>
      </c>
      <c r="J76" s="16">
        <f t="shared" si="11"/>
        <v>39.154000000000508</v>
      </c>
      <c r="K76" s="16" t="s">
        <v>7</v>
      </c>
      <c r="L76" s="16">
        <f>SUM(L74:L75)</f>
        <v>-14.882000000000289</v>
      </c>
      <c r="M76" s="16">
        <f>SUM(M74:M75)</f>
        <v>-51.293000000000141</v>
      </c>
    </row>
    <row r="77" spans="1:13" ht="15" x14ac:dyDescent="0.35">
      <c r="A77" s="109"/>
      <c r="B77" s="82"/>
      <c r="C77" s="82"/>
      <c r="D77" s="82"/>
      <c r="E77" s="83"/>
      <c r="F77" s="83"/>
      <c r="G77" s="83"/>
      <c r="H77" s="83"/>
      <c r="I77" s="83"/>
      <c r="J77" s="83"/>
      <c r="K77" s="83"/>
      <c r="L77" s="83"/>
      <c r="M77" s="83"/>
    </row>
    <row r="78" spans="1:13" ht="15" x14ac:dyDescent="0.35">
      <c r="A78" s="80"/>
      <c r="B78" s="71"/>
      <c r="C78" s="73"/>
      <c r="D78" s="73"/>
      <c r="E78" s="74">
        <v>2015</v>
      </c>
      <c r="F78" s="74">
        <v>2014</v>
      </c>
      <c r="G78" s="74">
        <v>2015</v>
      </c>
      <c r="H78" s="74">
        <v>2014</v>
      </c>
      <c r="I78" s="74">
        <v>2014</v>
      </c>
      <c r="J78" s="74">
        <v>2013</v>
      </c>
      <c r="K78" s="74">
        <v>2012</v>
      </c>
      <c r="L78" s="74">
        <v>2012</v>
      </c>
      <c r="M78" s="74">
        <v>2011</v>
      </c>
    </row>
    <row r="79" spans="1:13" ht="15" x14ac:dyDescent="0.35">
      <c r="A79" s="75"/>
      <c r="B79" s="75"/>
      <c r="C79" s="73"/>
      <c r="D79" s="73"/>
      <c r="E79" s="74" t="s">
        <v>127</v>
      </c>
      <c r="F79" s="74" t="s">
        <v>127</v>
      </c>
      <c r="G79" s="77" t="s">
        <v>126</v>
      </c>
      <c r="H79" s="77" t="s">
        <v>126</v>
      </c>
      <c r="I79" s="74"/>
      <c r="J79" s="74"/>
      <c r="K79" s="74"/>
      <c r="L79" s="74"/>
      <c r="M79" s="74"/>
    </row>
    <row r="80" spans="1:13" ht="15" x14ac:dyDescent="0.35">
      <c r="A80" s="72" t="s">
        <v>54</v>
      </c>
      <c r="B80" s="78"/>
      <c r="C80" s="72"/>
      <c r="D80" s="72"/>
      <c r="E80" s="76"/>
      <c r="F80" s="76"/>
      <c r="G80" s="76"/>
      <c r="H80" s="76"/>
      <c r="I80" s="76"/>
      <c r="J80" s="76"/>
      <c r="K80" s="76"/>
      <c r="L80" s="76"/>
      <c r="M80" s="76"/>
    </row>
    <row r="81" spans="1:13" ht="1.5" customHeight="1" x14ac:dyDescent="0.35">
      <c r="A81" s="109" t="s">
        <v>57</v>
      </c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</row>
    <row r="82" spans="1:13" ht="15" customHeight="1" x14ac:dyDescent="0.35">
      <c r="A82" s="143" t="s">
        <v>55</v>
      </c>
      <c r="B82" s="119"/>
      <c r="C82" s="110"/>
      <c r="D82" s="110"/>
      <c r="E82" s="88">
        <v>6.946291694218111</v>
      </c>
      <c r="F82" s="62">
        <v>7.9876670042574958</v>
      </c>
      <c r="G82" s="88">
        <v>6.2335554986099844</v>
      </c>
      <c r="H82" s="62">
        <v>7.1219019271227229</v>
      </c>
      <c r="I82" s="88">
        <v>8.498561806891459</v>
      </c>
      <c r="J82" s="62">
        <v>9.7215170991060784</v>
      </c>
      <c r="K82" s="62">
        <v>8.7715988101382738</v>
      </c>
      <c r="L82" s="62">
        <v>12.976039769906173</v>
      </c>
      <c r="M82" s="62">
        <v>10.38051092853259</v>
      </c>
    </row>
    <row r="83" spans="1:13" ht="15" customHeight="1" x14ac:dyDescent="0.35">
      <c r="A83" s="109" t="s">
        <v>96</v>
      </c>
      <c r="B83" s="119"/>
      <c r="C83" s="110"/>
      <c r="D83" s="110"/>
      <c r="E83" s="88">
        <v>7.0314884042611343</v>
      </c>
      <c r="F83" s="62">
        <v>9.5056115373498997</v>
      </c>
      <c r="G83" s="88">
        <v>6.7585022426723915</v>
      </c>
      <c r="H83" s="62">
        <v>8.103345190476535</v>
      </c>
      <c r="I83" s="88">
        <v>9.8693574623830944</v>
      </c>
      <c r="J83" s="62">
        <v>12.615963912010805</v>
      </c>
      <c r="K83" s="62">
        <v>10.759181715477895</v>
      </c>
      <c r="L83" s="62">
        <v>10.793309410540822</v>
      </c>
      <c r="M83" s="62">
        <v>12.19479884024777</v>
      </c>
    </row>
    <row r="84" spans="1:13" ht="15" customHeight="1" x14ac:dyDescent="0.35">
      <c r="A84" s="109" t="s">
        <v>56</v>
      </c>
      <c r="B84" s="119"/>
      <c r="C84" s="110"/>
      <c r="D84" s="110"/>
      <c r="E84" s="88">
        <v>1.4055179362199728</v>
      </c>
      <c r="F84" s="62">
        <v>2.6468095234625286</v>
      </c>
      <c r="G84" s="88">
        <v>2.0753252862256133</v>
      </c>
      <c r="H84" s="62">
        <v>0.89566512213667526</v>
      </c>
      <c r="I84" s="88">
        <v>2.1080266939607331</v>
      </c>
      <c r="J84" s="62">
        <v>3.7780849713143341</v>
      </c>
      <c r="K84" s="62">
        <v>0.80159813037975725</v>
      </c>
      <c r="L84" s="62">
        <v>1.7714165488060023</v>
      </c>
      <c r="M84" s="62">
        <v>4.7133668705923162</v>
      </c>
    </row>
    <row r="85" spans="1:13" ht="15" customHeight="1" x14ac:dyDescent="0.35">
      <c r="A85" s="109" t="s">
        <v>57</v>
      </c>
      <c r="B85" s="119"/>
      <c r="C85" s="117"/>
      <c r="D85" s="117"/>
      <c r="E85" s="95" t="s">
        <v>7</v>
      </c>
      <c r="F85" s="48" t="s">
        <v>7</v>
      </c>
      <c r="G85" s="88" t="s">
        <v>7</v>
      </c>
      <c r="H85" s="48" t="s">
        <v>7</v>
      </c>
      <c r="I85" s="88">
        <v>-1.8196710838298134</v>
      </c>
      <c r="J85" s="62" t="s">
        <v>7</v>
      </c>
      <c r="K85" s="62" t="s">
        <v>7</v>
      </c>
      <c r="L85" s="62">
        <v>1.4947299040937319</v>
      </c>
      <c r="M85" s="62">
        <v>6.8</v>
      </c>
    </row>
    <row r="86" spans="1:13" ht="15" customHeight="1" x14ac:dyDescent="0.35">
      <c r="A86" s="109" t="s">
        <v>58</v>
      </c>
      <c r="B86" s="119"/>
      <c r="C86" s="117"/>
      <c r="D86" s="117"/>
      <c r="E86" s="95" t="s">
        <v>7</v>
      </c>
      <c r="F86" s="48" t="s">
        <v>7</v>
      </c>
      <c r="G86" s="88" t="s">
        <v>7</v>
      </c>
      <c r="H86" s="48" t="s">
        <v>7</v>
      </c>
      <c r="I86" s="88">
        <v>5.9987812469731985</v>
      </c>
      <c r="J86" s="62" t="s">
        <v>7</v>
      </c>
      <c r="K86" s="62" t="s">
        <v>7</v>
      </c>
      <c r="L86" s="62">
        <v>5.0329599555415738</v>
      </c>
      <c r="M86" s="62">
        <v>7.4</v>
      </c>
    </row>
    <row r="87" spans="1:13" ht="15" customHeight="1" x14ac:dyDescent="0.35">
      <c r="A87" s="109" t="s">
        <v>59</v>
      </c>
      <c r="B87" s="119"/>
      <c r="C87" s="110"/>
      <c r="D87" s="110"/>
      <c r="E87" s="96" t="s">
        <v>7</v>
      </c>
      <c r="F87" s="50" t="s">
        <v>7</v>
      </c>
      <c r="G87" s="85">
        <v>34.627718697003729</v>
      </c>
      <c r="H87" s="19">
        <v>34.669919895239694</v>
      </c>
      <c r="I87" s="85">
        <v>32.944513718112098</v>
      </c>
      <c r="J87" s="19">
        <v>35.808732265314418</v>
      </c>
      <c r="K87" s="19" t="s">
        <v>7</v>
      </c>
      <c r="L87" s="19">
        <v>36.53903921173309</v>
      </c>
      <c r="M87" s="19">
        <v>34.200566169727679</v>
      </c>
    </row>
    <row r="88" spans="1:13" ht="15" customHeight="1" x14ac:dyDescent="0.35">
      <c r="A88" s="109" t="s">
        <v>60</v>
      </c>
      <c r="B88" s="119"/>
      <c r="C88" s="110"/>
      <c r="D88" s="110"/>
      <c r="E88" s="97" t="s">
        <v>7</v>
      </c>
      <c r="F88" s="52" t="s">
        <v>7</v>
      </c>
      <c r="G88" s="85">
        <v>1999.8721657999999</v>
      </c>
      <c r="H88" s="19">
        <v>1946.009</v>
      </c>
      <c r="I88" s="85">
        <v>1982.8019999999999</v>
      </c>
      <c r="J88" s="19">
        <v>1861.6629999999998</v>
      </c>
      <c r="K88" s="19" t="s">
        <v>7</v>
      </c>
      <c r="L88" s="19">
        <v>2074.134</v>
      </c>
      <c r="M88" s="19">
        <v>2427.2760000000003</v>
      </c>
    </row>
    <row r="89" spans="1:13" ht="15" customHeight="1" x14ac:dyDescent="0.35">
      <c r="A89" s="109" t="s">
        <v>61</v>
      </c>
      <c r="B89" s="119"/>
      <c r="C89" s="66"/>
      <c r="D89" s="66"/>
      <c r="E89" s="98" t="s">
        <v>7</v>
      </c>
      <c r="F89" s="54" t="s">
        <v>7</v>
      </c>
      <c r="G89" s="88">
        <v>1.1443797550787502</v>
      </c>
      <c r="H89" s="62">
        <v>1.1264524689018895</v>
      </c>
      <c r="I89" s="88">
        <v>1.1941239555842289</v>
      </c>
      <c r="J89" s="62">
        <v>1.0558789921914389</v>
      </c>
      <c r="K89" s="62" t="s">
        <v>7</v>
      </c>
      <c r="L89" s="62">
        <v>1.0516747195530993</v>
      </c>
      <c r="M89" s="62">
        <v>1.1243856220510493</v>
      </c>
    </row>
    <row r="90" spans="1:13" ht="15" customHeight="1" x14ac:dyDescent="0.35">
      <c r="A90" s="111" t="s">
        <v>62</v>
      </c>
      <c r="B90" s="120"/>
      <c r="C90" s="70"/>
      <c r="D90" s="70"/>
      <c r="E90" s="99" t="s">
        <v>7</v>
      </c>
      <c r="F90" s="56" t="s">
        <v>7</v>
      </c>
      <c r="G90" s="100" t="s">
        <v>7</v>
      </c>
      <c r="H90" s="56" t="s">
        <v>7</v>
      </c>
      <c r="I90" s="85">
        <v>2616</v>
      </c>
      <c r="J90" s="19">
        <v>2849</v>
      </c>
      <c r="K90" s="19">
        <v>2848</v>
      </c>
      <c r="L90" s="19">
        <v>2933</v>
      </c>
      <c r="M90" s="19">
        <v>3016</v>
      </c>
    </row>
    <row r="91" spans="1:13" ht="15" x14ac:dyDescent="0.35">
      <c r="A91" s="113" t="s">
        <v>107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</row>
    <row r="92" spans="1:13" ht="15" x14ac:dyDescent="0.35">
      <c r="A92" s="113" t="s">
        <v>108</v>
      </c>
      <c r="B92" s="129"/>
      <c r="C92" s="129"/>
      <c r="D92" s="129"/>
      <c r="E92" s="129"/>
      <c r="F92" s="129"/>
      <c r="G92" s="129"/>
      <c r="H92" s="129"/>
      <c r="I92" s="129"/>
      <c r="J92" s="129"/>
      <c r="K92" s="129"/>
      <c r="L92" s="129"/>
      <c r="M92" s="129"/>
    </row>
    <row r="93" spans="1:13" ht="15" x14ac:dyDescent="0.35">
      <c r="A93" s="113"/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</row>
    <row r="94" spans="1:13" ht="15" x14ac:dyDescent="0.35">
      <c r="A94" s="130"/>
      <c r="B94" s="130"/>
      <c r="C94" s="1"/>
      <c r="D94" s="130"/>
      <c r="E94" s="130"/>
      <c r="F94" s="130"/>
      <c r="G94" s="130"/>
      <c r="H94" s="130"/>
      <c r="I94" s="130"/>
      <c r="J94" s="130"/>
      <c r="K94" s="130"/>
      <c r="L94" s="130"/>
      <c r="M94" s="130"/>
    </row>
    <row r="95" spans="1:13" ht="15" x14ac:dyDescent="0.35">
      <c r="A95" s="130"/>
      <c r="B95" s="130"/>
      <c r="C95" s="130"/>
      <c r="D95" s="130"/>
      <c r="E95" s="130"/>
      <c r="F95" s="130"/>
      <c r="G95" s="130"/>
      <c r="H95" s="130"/>
      <c r="I95" s="130"/>
      <c r="J95" s="130"/>
      <c r="K95" s="130"/>
      <c r="L95" s="130"/>
      <c r="M95" s="130"/>
    </row>
    <row r="96" spans="1:13" ht="15" x14ac:dyDescent="0.35">
      <c r="A96" s="130"/>
      <c r="B96" s="130"/>
      <c r="C96" s="130"/>
      <c r="D96" s="130"/>
      <c r="E96" s="130"/>
      <c r="F96" s="130"/>
      <c r="G96" s="130"/>
      <c r="H96" s="130"/>
      <c r="I96" s="130"/>
      <c r="J96" s="130"/>
      <c r="K96" s="130"/>
      <c r="L96" s="130"/>
      <c r="M96" s="130"/>
    </row>
    <row r="97" spans="1:13" ht="15" x14ac:dyDescent="0.35">
      <c r="A97" s="130"/>
      <c r="B97" s="130"/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30"/>
    </row>
    <row r="98" spans="1:13" x14ac:dyDescent="0.3">
      <c r="A98" s="131"/>
      <c r="B98" s="131"/>
      <c r="C98" s="131"/>
      <c r="D98" s="131"/>
      <c r="E98" s="131"/>
      <c r="F98" s="131"/>
      <c r="G98" s="131"/>
      <c r="H98" s="131"/>
      <c r="I98" s="131"/>
      <c r="J98" s="131"/>
      <c r="K98" s="131"/>
      <c r="L98" s="131"/>
      <c r="M98" s="131"/>
    </row>
    <row r="99" spans="1:13" x14ac:dyDescent="0.3">
      <c r="A99" s="131"/>
      <c r="B99" s="131"/>
      <c r="C99" s="131"/>
      <c r="D99" s="131"/>
      <c r="E99" s="131"/>
      <c r="F99" s="131"/>
      <c r="G99" s="131"/>
      <c r="H99" s="131"/>
      <c r="I99" s="131"/>
      <c r="J99" s="131"/>
      <c r="K99" s="131"/>
      <c r="L99" s="131"/>
      <c r="M99" s="131"/>
    </row>
    <row r="100" spans="1:13" x14ac:dyDescent="0.3">
      <c r="A100" s="131"/>
      <c r="B100" s="131"/>
      <c r="C100" s="131"/>
      <c r="D100" s="131"/>
      <c r="E100" s="131"/>
      <c r="F100" s="131"/>
      <c r="G100" s="131"/>
      <c r="H100" s="131"/>
      <c r="I100" s="131"/>
      <c r="J100" s="131"/>
      <c r="K100" s="131"/>
      <c r="L100" s="131"/>
      <c r="M100" s="131"/>
    </row>
    <row r="101" spans="1:13" x14ac:dyDescent="0.3">
      <c r="A101" s="131"/>
      <c r="B101" s="131"/>
      <c r="C101" s="131"/>
      <c r="D101" s="131"/>
      <c r="E101" s="131"/>
      <c r="F101" s="131"/>
      <c r="G101" s="131"/>
      <c r="H101" s="131"/>
      <c r="I101" s="131"/>
      <c r="J101" s="131"/>
      <c r="K101" s="131"/>
      <c r="L101" s="131"/>
      <c r="M101" s="131"/>
    </row>
    <row r="102" spans="1:13" x14ac:dyDescent="0.3">
      <c r="A102" s="131"/>
      <c r="B102" s="131"/>
      <c r="C102" s="131"/>
      <c r="D102" s="131"/>
      <c r="E102" s="131"/>
      <c r="F102" s="131"/>
      <c r="G102" s="131"/>
      <c r="H102" s="131"/>
      <c r="I102" s="131"/>
      <c r="J102" s="131"/>
      <c r="K102" s="131"/>
      <c r="L102" s="131"/>
      <c r="M102" s="131"/>
    </row>
    <row r="103" spans="1:13" x14ac:dyDescent="0.3">
      <c r="A103" s="105"/>
      <c r="B103" s="105"/>
      <c r="C103" s="105"/>
      <c r="D103" s="105"/>
      <c r="E103" s="105"/>
      <c r="F103" s="105"/>
      <c r="G103" s="105"/>
      <c r="H103" s="105"/>
      <c r="I103" s="105"/>
      <c r="J103" s="105"/>
      <c r="K103" s="105"/>
      <c r="L103" s="105"/>
      <c r="M103" s="105"/>
    </row>
    <row r="104" spans="1:13" x14ac:dyDescent="0.3">
      <c r="A104" s="105"/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  <c r="M104" s="105"/>
    </row>
    <row r="105" spans="1:13" x14ac:dyDescent="0.3">
      <c r="A105" s="105"/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  <c r="M105" s="105"/>
    </row>
    <row r="106" spans="1:13" x14ac:dyDescent="0.3">
      <c r="A106" s="105"/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  <c r="L106" s="105"/>
      <c r="M106" s="105"/>
    </row>
    <row r="107" spans="1:13" x14ac:dyDescent="0.3">
      <c r="A107" s="105"/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  <c r="L107" s="105"/>
      <c r="M107" s="105"/>
    </row>
    <row r="108" spans="1:13" x14ac:dyDescent="0.3">
      <c r="A108" s="105"/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  <c r="L108" s="105"/>
      <c r="M108" s="105"/>
    </row>
    <row r="109" spans="1:13" x14ac:dyDescent="0.3">
      <c r="A109" s="105"/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  <c r="L109" s="105"/>
      <c r="M109" s="105"/>
    </row>
    <row r="110" spans="1:13" x14ac:dyDescent="0.3">
      <c r="A110" s="105"/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  <c r="M110" s="105"/>
    </row>
    <row r="111" spans="1:13" x14ac:dyDescent="0.3">
      <c r="A111" s="105"/>
      <c r="B111" s="105"/>
      <c r="C111" s="105"/>
      <c r="D111" s="105"/>
      <c r="E111" s="105"/>
      <c r="F111" s="105"/>
      <c r="G111" s="105"/>
      <c r="H111" s="105"/>
      <c r="I111" s="105"/>
      <c r="J111" s="105"/>
      <c r="K111" s="105"/>
      <c r="L111" s="105"/>
      <c r="M111" s="105"/>
    </row>
    <row r="112" spans="1:13" x14ac:dyDescent="0.3">
      <c r="A112" s="105"/>
      <c r="B112" s="105"/>
      <c r="C112" s="105"/>
      <c r="D112" s="105"/>
      <c r="E112" s="105"/>
      <c r="F112" s="105"/>
      <c r="G112" s="105"/>
      <c r="H112" s="105"/>
      <c r="I112" s="105"/>
      <c r="J112" s="105"/>
      <c r="K112" s="105"/>
      <c r="L112" s="105"/>
      <c r="M112" s="105"/>
    </row>
    <row r="113" spans="1:13" x14ac:dyDescent="0.3">
      <c r="A113" s="105"/>
      <c r="B113" s="105"/>
      <c r="C113" s="105"/>
      <c r="D113" s="105"/>
      <c r="E113" s="105"/>
      <c r="F113" s="105"/>
      <c r="G113" s="105"/>
      <c r="H113" s="105"/>
      <c r="I113" s="105"/>
      <c r="J113" s="105"/>
      <c r="K113" s="105"/>
      <c r="L113" s="105"/>
      <c r="M113" s="105"/>
    </row>
    <row r="114" spans="1:13" x14ac:dyDescent="0.3">
      <c r="A114" s="105"/>
      <c r="B114" s="105"/>
      <c r="C114" s="105"/>
      <c r="D114" s="105"/>
      <c r="E114" s="105"/>
      <c r="F114" s="105"/>
      <c r="G114" s="105"/>
      <c r="H114" s="105"/>
      <c r="I114" s="105"/>
      <c r="J114" s="105"/>
      <c r="K114" s="105"/>
      <c r="L114" s="105"/>
      <c r="M114" s="105"/>
    </row>
    <row r="115" spans="1:13" x14ac:dyDescent="0.3">
      <c r="A115" s="105"/>
      <c r="B115" s="105"/>
      <c r="C115" s="105"/>
      <c r="D115" s="105"/>
      <c r="E115" s="105"/>
      <c r="F115" s="105"/>
      <c r="G115" s="105"/>
      <c r="H115" s="105"/>
      <c r="I115" s="105"/>
      <c r="J115" s="105"/>
      <c r="K115" s="105"/>
      <c r="L115" s="105"/>
      <c r="M115" s="105"/>
    </row>
  </sheetData>
  <mergeCells count="1">
    <mergeCell ref="A1:M1"/>
  </mergeCells>
  <pageMargins left="0.7" right="0.7" top="0.75" bottom="0.75" header="0.3" footer="0.3"/>
  <pageSetup paperSize="9" scale="51" orientation="portrait" r:id="rId1"/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3"/>
  <sheetViews>
    <sheetView showZeros="0" zoomScaleNormal="100" zoomScaleSheetLayoutView="100" workbookViewId="0">
      <selection sqref="A1:L1"/>
    </sheetView>
  </sheetViews>
  <sheetFormatPr defaultColWidth="9.109375" defaultRowHeight="14.4" x14ac:dyDescent="0.3"/>
  <cols>
    <col min="1" max="1" width="26" style="101" customWidth="1"/>
    <col min="2" max="2" width="16" style="101" customWidth="1"/>
    <col min="3" max="3" width="8.33203125" style="101" customWidth="1"/>
    <col min="4" max="4" width="4.88671875" style="101" customWidth="1"/>
    <col min="5" max="12" width="9.6640625" style="101" customWidth="1"/>
    <col min="13" max="16384" width="9.109375" style="101"/>
  </cols>
  <sheetData>
    <row r="1" spans="1:12" ht="21.6" x14ac:dyDescent="0.3">
      <c r="A1" s="189" t="s">
        <v>69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</row>
    <row r="2" spans="1:12" ht="15" x14ac:dyDescent="0.35">
      <c r="A2" s="106" t="s">
        <v>14</v>
      </c>
      <c r="B2" s="107"/>
      <c r="C2" s="107"/>
      <c r="D2" s="107"/>
      <c r="E2" s="105"/>
      <c r="F2" s="105"/>
      <c r="G2" s="105"/>
      <c r="H2" s="105"/>
      <c r="I2" s="105"/>
      <c r="J2" s="105"/>
      <c r="K2" s="105"/>
      <c r="L2" s="105"/>
    </row>
    <row r="3" spans="1:12" ht="15" x14ac:dyDescent="0.35">
      <c r="A3" s="71"/>
      <c r="B3" s="71"/>
      <c r="C3" s="72"/>
      <c r="D3" s="73"/>
      <c r="E3" s="74">
        <v>2015</v>
      </c>
      <c r="F3" s="74">
        <v>2014</v>
      </c>
      <c r="G3" s="74">
        <v>2015</v>
      </c>
      <c r="H3" s="74">
        <v>2014</v>
      </c>
      <c r="I3" s="74">
        <v>2014</v>
      </c>
      <c r="J3" s="74">
        <v>2013</v>
      </c>
      <c r="K3" s="74">
        <v>2012</v>
      </c>
      <c r="L3" s="74">
        <v>2011</v>
      </c>
    </row>
    <row r="4" spans="1:12" ht="15" x14ac:dyDescent="0.35">
      <c r="A4" s="75"/>
      <c r="B4" s="75"/>
      <c r="C4" s="72"/>
      <c r="D4" s="73"/>
      <c r="E4" s="74" t="s">
        <v>127</v>
      </c>
      <c r="F4" s="74" t="s">
        <v>127</v>
      </c>
      <c r="G4" s="74" t="s">
        <v>126</v>
      </c>
      <c r="H4" s="74" t="s">
        <v>126</v>
      </c>
      <c r="I4" s="74"/>
      <c r="J4" s="74"/>
      <c r="K4" s="74"/>
      <c r="L4" s="74"/>
    </row>
    <row r="5" spans="1:12" ht="15" x14ac:dyDescent="0.35">
      <c r="A5" s="72" t="s">
        <v>8</v>
      </c>
      <c r="B5" s="75"/>
      <c r="C5" s="72"/>
      <c r="D5" s="72" t="s">
        <v>92</v>
      </c>
      <c r="E5" s="76"/>
      <c r="F5" s="76"/>
      <c r="G5" s="76"/>
      <c r="H5" s="76"/>
      <c r="I5" s="76"/>
      <c r="J5" s="76"/>
      <c r="K5" s="76"/>
      <c r="L5" s="76"/>
    </row>
    <row r="6" spans="1:12" ht="3.75" customHeight="1" x14ac:dyDescent="0.3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</row>
    <row r="7" spans="1:12" ht="15" x14ac:dyDescent="0.35">
      <c r="A7" s="109" t="s">
        <v>9</v>
      </c>
      <c r="B7" s="110"/>
      <c r="C7" s="110"/>
      <c r="D7" s="110"/>
      <c r="E7" s="84">
        <v>351.79999999999995</v>
      </c>
      <c r="F7" s="15">
        <v>293.93500000000012</v>
      </c>
      <c r="G7" s="84">
        <v>1093.231</v>
      </c>
      <c r="H7" s="15">
        <v>819.15200000000004</v>
      </c>
      <c r="I7" s="84">
        <v>1157.2550000000001</v>
      </c>
      <c r="J7" s="15">
        <v>864.19299999999998</v>
      </c>
      <c r="K7" s="15">
        <v>1002.86</v>
      </c>
      <c r="L7" s="15">
        <v>1219.318</v>
      </c>
    </row>
    <row r="8" spans="1:12" ht="15" x14ac:dyDescent="0.35">
      <c r="A8" s="109" t="s">
        <v>10</v>
      </c>
      <c r="B8" s="66"/>
      <c r="C8" s="66"/>
      <c r="D8" s="66"/>
      <c r="E8" s="85">
        <v>-292.24700000000001</v>
      </c>
      <c r="F8" s="19">
        <v>-268.01300000000003</v>
      </c>
      <c r="G8" s="85">
        <v>-918.86199999999985</v>
      </c>
      <c r="H8" s="19">
        <v>-762.66700000000003</v>
      </c>
      <c r="I8" s="85">
        <v>-1097.3520000000001</v>
      </c>
      <c r="J8" s="19">
        <v>-818.41199999999992</v>
      </c>
      <c r="K8" s="19">
        <v>-1046.3019999999999</v>
      </c>
      <c r="L8" s="19">
        <v>-1134.0190000000002</v>
      </c>
    </row>
    <row r="9" spans="1:12" ht="15" x14ac:dyDescent="0.35">
      <c r="A9" s="109" t="s">
        <v>11</v>
      </c>
      <c r="B9" s="66"/>
      <c r="C9" s="66"/>
      <c r="D9" s="66"/>
      <c r="E9" s="85">
        <v>2.9430000000000005</v>
      </c>
      <c r="F9" s="19">
        <v>0.49700000000000005</v>
      </c>
      <c r="G9" s="85">
        <v>3.2410000000000001</v>
      </c>
      <c r="H9" s="19">
        <v>1.06</v>
      </c>
      <c r="I9" s="85">
        <v>3.0969999999999995</v>
      </c>
      <c r="J9" s="19">
        <v>1.7150000000000001</v>
      </c>
      <c r="K9" s="19">
        <v>0.78300000000000003</v>
      </c>
      <c r="L9" s="19">
        <v>-0.77800000000000002</v>
      </c>
    </row>
    <row r="10" spans="1:12" ht="15" x14ac:dyDescent="0.35">
      <c r="A10" s="109" t="s">
        <v>12</v>
      </c>
      <c r="B10" s="66"/>
      <c r="C10" s="66"/>
      <c r="D10" s="66"/>
      <c r="E10" s="85">
        <v>0</v>
      </c>
      <c r="F10" s="19">
        <v>0</v>
      </c>
      <c r="G10" s="85">
        <v>0</v>
      </c>
      <c r="H10" s="19">
        <v>0</v>
      </c>
      <c r="I10" s="85">
        <v>0</v>
      </c>
      <c r="J10" s="19">
        <v>0</v>
      </c>
      <c r="K10" s="19">
        <v>0</v>
      </c>
      <c r="L10" s="19">
        <v>0</v>
      </c>
    </row>
    <row r="11" spans="1:12" ht="15" x14ac:dyDescent="0.35">
      <c r="A11" s="111" t="s">
        <v>13</v>
      </c>
      <c r="B11" s="70"/>
      <c r="C11" s="70"/>
      <c r="D11" s="70"/>
      <c r="E11" s="86">
        <v>0</v>
      </c>
      <c r="F11" s="23">
        <v>0</v>
      </c>
      <c r="G11" s="86">
        <v>0</v>
      </c>
      <c r="H11" s="23">
        <v>0</v>
      </c>
      <c r="I11" s="86">
        <v>0</v>
      </c>
      <c r="J11" s="23">
        <v>0</v>
      </c>
      <c r="K11" s="23">
        <v>0</v>
      </c>
      <c r="L11" s="23">
        <v>0</v>
      </c>
    </row>
    <row r="12" spans="1:12" x14ac:dyDescent="0.3">
      <c r="A12" s="112" t="s">
        <v>0</v>
      </c>
      <c r="B12" s="112"/>
      <c r="C12" s="112"/>
      <c r="D12" s="112"/>
      <c r="E12" s="84">
        <f t="shared" ref="E12:L12" si="0">SUM(E7:E11)</f>
        <v>62.495999999999938</v>
      </c>
      <c r="F12" s="14">
        <f t="shared" si="0"/>
        <v>26.419000000000082</v>
      </c>
      <c r="G12" s="84">
        <f t="shared" si="0"/>
        <v>177.61000000000016</v>
      </c>
      <c r="H12" s="15">
        <f t="shared" si="0"/>
        <v>57.545000000000016</v>
      </c>
      <c r="I12" s="84">
        <f t="shared" si="0"/>
        <v>63.000000000000021</v>
      </c>
      <c r="J12" s="16">
        <f t="shared" si="0"/>
        <v>47.496000000000066</v>
      </c>
      <c r="K12" s="16">
        <f t="shared" si="0"/>
        <v>-42.658999999999892</v>
      </c>
      <c r="L12" s="16">
        <f t="shared" si="0"/>
        <v>84.520999999999745</v>
      </c>
    </row>
    <row r="13" spans="1:12" ht="15" x14ac:dyDescent="0.35">
      <c r="A13" s="111" t="s">
        <v>70</v>
      </c>
      <c r="B13" s="70"/>
      <c r="C13" s="70"/>
      <c r="D13" s="70"/>
      <c r="E13" s="86">
        <v>-15.067000000000002</v>
      </c>
      <c r="F13" s="23">
        <v>-19.223999999999997</v>
      </c>
      <c r="G13" s="86">
        <v>-45.856000000000002</v>
      </c>
      <c r="H13" s="23">
        <v>-50.301000000000002</v>
      </c>
      <c r="I13" s="86">
        <v>-66.67</v>
      </c>
      <c r="J13" s="23">
        <v>-97.313000000000002</v>
      </c>
      <c r="K13" s="23">
        <v>-174.267</v>
      </c>
      <c r="L13" s="23">
        <v>-89.543999999999997</v>
      </c>
    </row>
    <row r="14" spans="1:12" x14ac:dyDescent="0.3">
      <c r="A14" s="112" t="s">
        <v>1</v>
      </c>
      <c r="B14" s="112"/>
      <c r="C14" s="112"/>
      <c r="D14" s="112"/>
      <c r="E14" s="84">
        <f t="shared" ref="E14:L14" si="1">SUM(E12:E13)</f>
        <v>47.428999999999938</v>
      </c>
      <c r="F14" s="14">
        <f t="shared" si="1"/>
        <v>7.1950000000000855</v>
      </c>
      <c r="G14" s="84">
        <f t="shared" si="1"/>
        <v>131.75400000000016</v>
      </c>
      <c r="H14" s="15">
        <f t="shared" si="1"/>
        <v>7.244000000000014</v>
      </c>
      <c r="I14" s="84">
        <f t="shared" si="1"/>
        <v>-3.6699999999999804</v>
      </c>
      <c r="J14" s="16">
        <f t="shared" si="1"/>
        <v>-49.816999999999936</v>
      </c>
      <c r="K14" s="16">
        <f t="shared" si="1"/>
        <v>-216.92599999999987</v>
      </c>
      <c r="L14" s="16">
        <f t="shared" si="1"/>
        <v>-5.0230000000002519</v>
      </c>
    </row>
    <row r="15" spans="1:12" ht="15" x14ac:dyDescent="0.35">
      <c r="A15" s="109" t="s">
        <v>15</v>
      </c>
      <c r="B15" s="113"/>
      <c r="C15" s="113"/>
      <c r="D15" s="113"/>
      <c r="E15" s="85">
        <v>0</v>
      </c>
      <c r="F15" s="19">
        <v>0</v>
      </c>
      <c r="G15" s="85">
        <v>0</v>
      </c>
      <c r="H15" s="19">
        <v>0</v>
      </c>
      <c r="I15" s="85">
        <v>0</v>
      </c>
      <c r="J15" s="19">
        <v>0</v>
      </c>
      <c r="K15" s="19">
        <v>0</v>
      </c>
      <c r="L15" s="19">
        <v>0</v>
      </c>
    </row>
    <row r="16" spans="1:12" ht="15" x14ac:dyDescent="0.35">
      <c r="A16" s="111" t="s">
        <v>16</v>
      </c>
      <c r="B16" s="70"/>
      <c r="C16" s="70"/>
      <c r="D16" s="70"/>
      <c r="E16" s="86">
        <v>0</v>
      </c>
      <c r="F16" s="23">
        <v>0</v>
      </c>
      <c r="G16" s="86">
        <v>0</v>
      </c>
      <c r="H16" s="23">
        <v>0</v>
      </c>
      <c r="I16" s="86">
        <v>0</v>
      </c>
      <c r="J16" s="23">
        <v>0</v>
      </c>
      <c r="K16" s="23">
        <v>0</v>
      </c>
      <c r="L16" s="23">
        <v>0</v>
      </c>
    </row>
    <row r="17" spans="1:12" x14ac:dyDescent="0.3">
      <c r="A17" s="112" t="s">
        <v>2</v>
      </c>
      <c r="B17" s="112"/>
      <c r="C17" s="112"/>
      <c r="D17" s="112"/>
      <c r="E17" s="84">
        <f t="shared" ref="E17:L17" si="2">SUM(E14:E16)</f>
        <v>47.428999999999938</v>
      </c>
      <c r="F17" s="14">
        <f t="shared" si="2"/>
        <v>7.1950000000000855</v>
      </c>
      <c r="G17" s="84">
        <f t="shared" si="2"/>
        <v>131.75400000000016</v>
      </c>
      <c r="H17" s="15">
        <f t="shared" si="2"/>
        <v>7.244000000000014</v>
      </c>
      <c r="I17" s="84">
        <f t="shared" si="2"/>
        <v>-3.6699999999999804</v>
      </c>
      <c r="J17" s="16">
        <f t="shared" si="2"/>
        <v>-49.816999999999936</v>
      </c>
      <c r="K17" s="16">
        <f t="shared" si="2"/>
        <v>-216.92599999999987</v>
      </c>
      <c r="L17" s="16">
        <f t="shared" si="2"/>
        <v>-5.0230000000002519</v>
      </c>
    </row>
    <row r="18" spans="1:12" ht="15" x14ac:dyDescent="0.35">
      <c r="A18" s="109" t="s">
        <v>17</v>
      </c>
      <c r="B18" s="66"/>
      <c r="C18" s="66"/>
      <c r="D18" s="66"/>
      <c r="E18" s="85">
        <v>0.13900000000000001</v>
      </c>
      <c r="F18" s="19">
        <v>1.6640000000000006</v>
      </c>
      <c r="G18" s="85">
        <v>0.999</v>
      </c>
      <c r="H18" s="19">
        <v>6.5970000000000004</v>
      </c>
      <c r="I18" s="85">
        <v>11.869</v>
      </c>
      <c r="J18" s="19">
        <v>1.728</v>
      </c>
      <c r="K18" s="19">
        <v>0.315</v>
      </c>
      <c r="L18" s="19">
        <v>0.58699999999999997</v>
      </c>
    </row>
    <row r="19" spans="1:12" ht="15" x14ac:dyDescent="0.35">
      <c r="A19" s="111" t="s">
        <v>18</v>
      </c>
      <c r="B19" s="70"/>
      <c r="C19" s="70"/>
      <c r="D19" s="70"/>
      <c r="E19" s="86">
        <v>-11.654999999999998</v>
      </c>
      <c r="F19" s="23">
        <v>-14.929000000000002</v>
      </c>
      <c r="G19" s="86">
        <v>-35.774000000000001</v>
      </c>
      <c r="H19" s="23">
        <v>-38.131</v>
      </c>
      <c r="I19" s="86">
        <v>-49.725000000000001</v>
      </c>
      <c r="J19" s="23">
        <v>-45.933999999999997</v>
      </c>
      <c r="K19" s="23">
        <v>-62.108000000000004</v>
      </c>
      <c r="L19" s="23">
        <v>-45.131999999999998</v>
      </c>
    </row>
    <row r="20" spans="1:12" x14ac:dyDescent="0.3">
      <c r="A20" s="112" t="s">
        <v>3</v>
      </c>
      <c r="B20" s="112"/>
      <c r="C20" s="112"/>
      <c r="D20" s="112"/>
      <c r="E20" s="84">
        <f t="shared" ref="E20:L20" si="3">SUM(E17:E19)</f>
        <v>35.91299999999994</v>
      </c>
      <c r="F20" s="14">
        <f t="shared" si="3"/>
        <v>-6.069999999999915</v>
      </c>
      <c r="G20" s="84">
        <f t="shared" si="3"/>
        <v>96.979000000000156</v>
      </c>
      <c r="H20" s="15">
        <f t="shared" si="3"/>
        <v>-24.289999999999985</v>
      </c>
      <c r="I20" s="84">
        <f t="shared" si="3"/>
        <v>-41.525999999999982</v>
      </c>
      <c r="J20" s="16">
        <f t="shared" si="3"/>
        <v>-94.022999999999939</v>
      </c>
      <c r="K20" s="16">
        <f t="shared" si="3"/>
        <v>-278.71899999999988</v>
      </c>
      <c r="L20" s="16">
        <f t="shared" si="3"/>
        <v>-49.568000000000254</v>
      </c>
    </row>
    <row r="21" spans="1:12" ht="15" x14ac:dyDescent="0.35">
      <c r="A21" s="109" t="s">
        <v>19</v>
      </c>
      <c r="B21" s="66"/>
      <c r="C21" s="66"/>
      <c r="D21" s="66"/>
      <c r="E21" s="85">
        <v>-11.413</v>
      </c>
      <c r="F21" s="19">
        <v>-6.1379999999999999</v>
      </c>
      <c r="G21" s="85">
        <v>-21.509999999999998</v>
      </c>
      <c r="H21" s="19">
        <v>-9.9380000000000006</v>
      </c>
      <c r="I21" s="85">
        <v>-22.786999999999999</v>
      </c>
      <c r="J21" s="19">
        <v>-15.224000000000002</v>
      </c>
      <c r="K21" s="19">
        <v>36.120000000000005</v>
      </c>
      <c r="L21" s="19">
        <v>-35.524000000000001</v>
      </c>
    </row>
    <row r="22" spans="1:12" ht="15" x14ac:dyDescent="0.35">
      <c r="A22" s="111" t="s">
        <v>75</v>
      </c>
      <c r="B22" s="114"/>
      <c r="C22" s="114"/>
      <c r="D22" s="114"/>
      <c r="E22" s="86">
        <v>0</v>
      </c>
      <c r="F22" s="23">
        <v>0</v>
      </c>
      <c r="G22" s="86">
        <v>0</v>
      </c>
      <c r="H22" s="23">
        <v>0</v>
      </c>
      <c r="I22" s="86">
        <v>0</v>
      </c>
      <c r="J22" s="23">
        <v>0</v>
      </c>
      <c r="K22" s="23">
        <v>0</v>
      </c>
      <c r="L22" s="23">
        <v>0</v>
      </c>
    </row>
    <row r="23" spans="1:12" ht="15" x14ac:dyDescent="0.35">
      <c r="A23" s="115" t="s">
        <v>20</v>
      </c>
      <c r="B23" s="116"/>
      <c r="C23" s="116"/>
      <c r="D23" s="116"/>
      <c r="E23" s="84">
        <f t="shared" ref="E23:L23" si="4">SUM(E20:E22)</f>
        <v>24.49999999999994</v>
      </c>
      <c r="F23" s="14">
        <f t="shared" si="4"/>
        <v>-12.207999999999915</v>
      </c>
      <c r="G23" s="84">
        <f t="shared" si="4"/>
        <v>75.469000000000165</v>
      </c>
      <c r="H23" s="15">
        <f t="shared" si="4"/>
        <v>-34.227999999999987</v>
      </c>
      <c r="I23" s="84">
        <f t="shared" si="4"/>
        <v>-64.312999999999988</v>
      </c>
      <c r="J23" s="16">
        <f t="shared" si="4"/>
        <v>-109.24699999999994</v>
      </c>
      <c r="K23" s="16">
        <f t="shared" si="4"/>
        <v>-242.59899999999988</v>
      </c>
      <c r="L23" s="16">
        <f t="shared" si="4"/>
        <v>-85.092000000000255</v>
      </c>
    </row>
    <row r="24" spans="1:12" ht="15" x14ac:dyDescent="0.35">
      <c r="A24" s="109" t="s">
        <v>21</v>
      </c>
      <c r="B24" s="66"/>
      <c r="C24" s="66"/>
      <c r="D24" s="66"/>
      <c r="E24" s="85">
        <v>24.499999999999947</v>
      </c>
      <c r="F24" s="19">
        <v>-12.207999999999924</v>
      </c>
      <c r="G24" s="85">
        <v>75.46899999999998</v>
      </c>
      <c r="H24" s="19">
        <v>-34.22799999999998</v>
      </c>
      <c r="I24" s="85">
        <v>-64.312999999999874</v>
      </c>
      <c r="J24" s="19">
        <v>-109.24700000000009</v>
      </c>
      <c r="K24" s="19">
        <v>-242.5990000000001</v>
      </c>
      <c r="L24" s="19">
        <v>-85.092000000000098</v>
      </c>
    </row>
    <row r="25" spans="1:12" ht="15" x14ac:dyDescent="0.35">
      <c r="A25" s="109" t="s">
        <v>77</v>
      </c>
      <c r="B25" s="66"/>
      <c r="C25" s="66"/>
      <c r="D25" s="66"/>
      <c r="E25" s="85">
        <v>0</v>
      </c>
      <c r="F25" s="19">
        <v>0</v>
      </c>
      <c r="G25" s="85">
        <v>0</v>
      </c>
      <c r="H25" s="19">
        <v>0</v>
      </c>
      <c r="I25" s="85">
        <v>0</v>
      </c>
      <c r="J25" s="19">
        <v>0</v>
      </c>
      <c r="K25" s="19">
        <v>0</v>
      </c>
      <c r="L25" s="19">
        <v>0</v>
      </c>
    </row>
    <row r="26" spans="1:12" ht="15" x14ac:dyDescent="0.35">
      <c r="A26" s="145"/>
      <c r="B26" s="145"/>
      <c r="C26" s="145"/>
      <c r="D26" s="145"/>
      <c r="E26" s="136"/>
      <c r="F26" s="137"/>
      <c r="G26" s="136"/>
      <c r="H26" s="137"/>
      <c r="I26" s="136"/>
      <c r="J26" s="137"/>
      <c r="K26" s="137"/>
      <c r="L26" s="137"/>
    </row>
    <row r="27" spans="1:12" ht="15" x14ac:dyDescent="0.35">
      <c r="A27" s="143" t="s">
        <v>80</v>
      </c>
      <c r="B27" s="66"/>
      <c r="C27" s="66"/>
      <c r="D27" s="66"/>
      <c r="E27" s="138">
        <v>8</v>
      </c>
      <c r="F27" s="139">
        <v>-5.5</v>
      </c>
      <c r="G27" s="138">
        <v>8</v>
      </c>
      <c r="H27" s="139">
        <v>-12.7</v>
      </c>
      <c r="I27" s="138">
        <v>-23.4</v>
      </c>
      <c r="J27" s="139">
        <v>-38.5</v>
      </c>
      <c r="K27" s="139">
        <v>-142.30000000000001</v>
      </c>
      <c r="L27" s="139">
        <v>-40</v>
      </c>
    </row>
    <row r="28" spans="1:12" ht="15" x14ac:dyDescent="0.35">
      <c r="A28" s="144" t="s">
        <v>81</v>
      </c>
      <c r="B28" s="145"/>
      <c r="C28" s="145"/>
      <c r="D28" s="145"/>
      <c r="E28" s="162">
        <f t="shared" ref="E28:L28" si="5">E14-E27</f>
        <v>39.428999999999938</v>
      </c>
      <c r="F28" s="163">
        <f t="shared" si="5"/>
        <v>12.695000000000086</v>
      </c>
      <c r="G28" s="162">
        <f t="shared" si="5"/>
        <v>123.75400000000016</v>
      </c>
      <c r="H28" s="163">
        <f t="shared" si="5"/>
        <v>19.944000000000013</v>
      </c>
      <c r="I28" s="162">
        <f t="shared" si="5"/>
        <v>19.730000000000018</v>
      </c>
      <c r="J28" s="163">
        <f t="shared" si="5"/>
        <v>-11.316999999999936</v>
      </c>
      <c r="K28" s="163">
        <f t="shared" si="5"/>
        <v>-74.625999999999863</v>
      </c>
      <c r="L28" s="163">
        <f t="shared" si="5"/>
        <v>34.976999999999748</v>
      </c>
    </row>
    <row r="29" spans="1:12" ht="15" x14ac:dyDescent="0.35">
      <c r="A29" s="109"/>
      <c r="B29" s="66"/>
      <c r="C29" s="66"/>
      <c r="D29" s="66"/>
      <c r="E29" s="20"/>
      <c r="F29" s="20"/>
      <c r="G29" s="20"/>
      <c r="H29" s="20"/>
      <c r="I29" s="20"/>
      <c r="J29" s="20"/>
      <c r="K29" s="20"/>
      <c r="L29" s="20"/>
    </row>
    <row r="30" spans="1:12" ht="15" x14ac:dyDescent="0.35">
      <c r="A30" s="71"/>
      <c r="B30" s="71"/>
      <c r="C30" s="72"/>
      <c r="D30" s="73"/>
      <c r="E30" s="74">
        <v>2015</v>
      </c>
      <c r="F30" s="74">
        <v>2014</v>
      </c>
      <c r="G30" s="74">
        <v>2015</v>
      </c>
      <c r="H30" s="74">
        <v>2014</v>
      </c>
      <c r="I30" s="74">
        <v>2014</v>
      </c>
      <c r="J30" s="74">
        <v>2013</v>
      </c>
      <c r="K30" s="74">
        <v>2012</v>
      </c>
      <c r="L30" s="74">
        <v>2011</v>
      </c>
    </row>
    <row r="31" spans="1:12" ht="15" x14ac:dyDescent="0.35">
      <c r="A31" s="75"/>
      <c r="B31" s="75"/>
      <c r="C31" s="72"/>
      <c r="D31" s="73"/>
      <c r="E31" s="77" t="s">
        <v>127</v>
      </c>
      <c r="F31" s="77" t="s">
        <v>127</v>
      </c>
      <c r="G31" s="77" t="s">
        <v>126</v>
      </c>
      <c r="H31" s="77" t="s">
        <v>126</v>
      </c>
      <c r="I31" s="77"/>
      <c r="J31" s="77"/>
      <c r="K31" s="77"/>
      <c r="L31" s="77"/>
    </row>
    <row r="32" spans="1:12" ht="15" x14ac:dyDescent="0.35">
      <c r="A32" s="72" t="s">
        <v>74</v>
      </c>
      <c r="B32" s="78"/>
      <c r="C32" s="72"/>
      <c r="D32" s="72"/>
      <c r="E32" s="79"/>
      <c r="F32" s="79"/>
      <c r="G32" s="79"/>
      <c r="H32" s="79"/>
      <c r="I32" s="79"/>
      <c r="J32" s="79"/>
      <c r="K32" s="79"/>
      <c r="L32" s="79"/>
    </row>
    <row r="33" spans="1:12" ht="3" customHeight="1" x14ac:dyDescent="0.35">
      <c r="A33" s="109"/>
      <c r="B33" s="69"/>
      <c r="C33" s="69"/>
      <c r="D33" s="69"/>
      <c r="E33" s="67"/>
      <c r="F33" s="67"/>
      <c r="G33" s="67"/>
      <c r="H33" s="67"/>
      <c r="I33" s="67"/>
      <c r="J33" s="67"/>
      <c r="K33" s="67"/>
      <c r="L33" s="67"/>
    </row>
    <row r="34" spans="1:12" ht="15" customHeight="1" x14ac:dyDescent="0.35">
      <c r="A34" s="109" t="s">
        <v>4</v>
      </c>
      <c r="B34" s="117"/>
      <c r="C34" s="117"/>
      <c r="D34" s="117"/>
      <c r="E34" s="85"/>
      <c r="F34" s="19"/>
      <c r="G34" s="85">
        <v>1093.866</v>
      </c>
      <c r="H34" s="19">
        <v>1093.866</v>
      </c>
      <c r="I34" s="85">
        <v>1093.866</v>
      </c>
      <c r="J34" s="19">
        <v>1093.866</v>
      </c>
      <c r="K34" s="19">
        <v>1093.866</v>
      </c>
      <c r="L34" s="19">
        <v>1093.866</v>
      </c>
    </row>
    <row r="35" spans="1:12" ht="15" customHeight="1" x14ac:dyDescent="0.35">
      <c r="A35" s="109" t="s">
        <v>22</v>
      </c>
      <c r="B35" s="110"/>
      <c r="C35" s="110"/>
      <c r="D35" s="110"/>
      <c r="E35" s="85"/>
      <c r="F35" s="19"/>
      <c r="G35" s="85">
        <v>20.268000000000001</v>
      </c>
      <c r="H35" s="19">
        <v>14.064</v>
      </c>
      <c r="I35" s="85">
        <v>12.071999999999999</v>
      </c>
      <c r="J35" s="19">
        <v>9.7720000000000002</v>
      </c>
      <c r="K35" s="19">
        <v>20.96</v>
      </c>
      <c r="L35" s="19">
        <v>52.725000000000001</v>
      </c>
    </row>
    <row r="36" spans="1:12" ht="15" customHeight="1" x14ac:dyDescent="0.35">
      <c r="A36" s="109" t="s">
        <v>23</v>
      </c>
      <c r="B36" s="110"/>
      <c r="C36" s="110"/>
      <c r="D36" s="110"/>
      <c r="E36" s="85"/>
      <c r="F36" s="19"/>
      <c r="G36" s="85">
        <v>307.39999999999998</v>
      </c>
      <c r="H36" s="19">
        <v>314.13100000000003</v>
      </c>
      <c r="I36" s="85">
        <v>314.65899999999999</v>
      </c>
      <c r="J36" s="19">
        <v>332.47300000000001</v>
      </c>
      <c r="K36" s="19">
        <v>391.02499999999998</v>
      </c>
      <c r="L36" s="19">
        <v>520.93299999999999</v>
      </c>
    </row>
    <row r="37" spans="1:12" ht="15" customHeight="1" x14ac:dyDescent="0.35">
      <c r="A37" s="109" t="s">
        <v>24</v>
      </c>
      <c r="B37" s="110"/>
      <c r="C37" s="110"/>
      <c r="D37" s="110"/>
      <c r="E37" s="85"/>
      <c r="F37" s="19"/>
      <c r="G37" s="85">
        <v>0</v>
      </c>
      <c r="H37" s="19">
        <v>0</v>
      </c>
      <c r="I37" s="85">
        <v>0</v>
      </c>
      <c r="J37" s="19">
        <v>0</v>
      </c>
      <c r="K37" s="19">
        <v>0</v>
      </c>
      <c r="L37" s="19">
        <v>0</v>
      </c>
    </row>
    <row r="38" spans="1:12" ht="15" customHeight="1" x14ac:dyDescent="0.35">
      <c r="A38" s="111" t="s">
        <v>25</v>
      </c>
      <c r="B38" s="70"/>
      <c r="C38" s="70"/>
      <c r="D38" s="70"/>
      <c r="E38" s="86"/>
      <c r="F38" s="23"/>
      <c r="G38" s="86">
        <v>50.316000000000003</v>
      </c>
      <c r="H38" s="23">
        <v>67.816000000000003</v>
      </c>
      <c r="I38" s="86">
        <v>59.134</v>
      </c>
      <c r="J38" s="23">
        <v>66.346999999999994</v>
      </c>
      <c r="K38" s="23">
        <v>82.215999999999994</v>
      </c>
      <c r="L38" s="23">
        <v>76.609000000000009</v>
      </c>
    </row>
    <row r="39" spans="1:12" ht="15" customHeight="1" x14ac:dyDescent="0.35">
      <c r="A39" s="106" t="s">
        <v>26</v>
      </c>
      <c r="B39" s="112"/>
      <c r="C39" s="112"/>
      <c r="D39" s="112"/>
      <c r="E39" s="90"/>
      <c r="F39" s="14"/>
      <c r="G39" s="90">
        <f t="shared" ref="G39:L39" si="6">SUM(G34:G38)</f>
        <v>1471.8500000000001</v>
      </c>
      <c r="H39" s="14">
        <f t="shared" si="6"/>
        <v>1489.8770000000002</v>
      </c>
      <c r="I39" s="90">
        <f t="shared" si="6"/>
        <v>1479.7309999999998</v>
      </c>
      <c r="J39" s="16">
        <f t="shared" si="6"/>
        <v>1502.4579999999999</v>
      </c>
      <c r="K39" s="16">
        <f t="shared" si="6"/>
        <v>1588.067</v>
      </c>
      <c r="L39" s="16">
        <f t="shared" si="6"/>
        <v>1744.1329999999998</v>
      </c>
    </row>
    <row r="40" spans="1:12" ht="15" customHeight="1" x14ac:dyDescent="0.35">
      <c r="A40" s="109" t="s">
        <v>27</v>
      </c>
      <c r="B40" s="66"/>
      <c r="C40" s="66"/>
      <c r="D40" s="66"/>
      <c r="E40" s="85"/>
      <c r="F40" s="19"/>
      <c r="G40" s="85">
        <v>268.91899999999998</v>
      </c>
      <c r="H40" s="19">
        <v>242.00099999999998</v>
      </c>
      <c r="I40" s="85">
        <v>217.12899999999999</v>
      </c>
      <c r="J40" s="19">
        <v>195.37200000000001</v>
      </c>
      <c r="K40" s="19">
        <v>178.001</v>
      </c>
      <c r="L40" s="19">
        <v>230.86700000000002</v>
      </c>
    </row>
    <row r="41" spans="1:12" ht="15" customHeight="1" x14ac:dyDescent="0.35">
      <c r="A41" s="109" t="s">
        <v>28</v>
      </c>
      <c r="B41" s="66"/>
      <c r="C41" s="66"/>
      <c r="D41" s="66"/>
      <c r="E41" s="85"/>
      <c r="F41" s="19"/>
      <c r="G41" s="85">
        <v>0</v>
      </c>
      <c r="H41" s="19">
        <v>0</v>
      </c>
      <c r="I41" s="85">
        <v>0</v>
      </c>
      <c r="J41" s="19">
        <v>0</v>
      </c>
      <c r="K41" s="19">
        <v>0</v>
      </c>
      <c r="L41" s="19">
        <v>0</v>
      </c>
    </row>
    <row r="42" spans="1:12" ht="15" customHeight="1" x14ac:dyDescent="0.35">
      <c r="A42" s="109" t="s">
        <v>29</v>
      </c>
      <c r="B42" s="66"/>
      <c r="C42" s="66"/>
      <c r="D42" s="66"/>
      <c r="E42" s="85"/>
      <c r="F42" s="19"/>
      <c r="G42" s="85">
        <v>314.02699999999999</v>
      </c>
      <c r="H42" s="19">
        <v>275.88</v>
      </c>
      <c r="I42" s="85">
        <v>298.34899999999999</v>
      </c>
      <c r="J42" s="19">
        <v>290.63299999999998</v>
      </c>
      <c r="K42" s="19">
        <v>371.38900000000001</v>
      </c>
      <c r="L42" s="19">
        <v>288.02699999999999</v>
      </c>
    </row>
    <row r="43" spans="1:12" ht="15" customHeight="1" x14ac:dyDescent="0.35">
      <c r="A43" s="109" t="s">
        <v>30</v>
      </c>
      <c r="B43" s="66"/>
      <c r="C43" s="66"/>
      <c r="D43" s="66"/>
      <c r="E43" s="85"/>
      <c r="F43" s="19"/>
      <c r="G43" s="85">
        <v>68.849999999999994</v>
      </c>
      <c r="H43" s="19">
        <v>52.753</v>
      </c>
      <c r="I43" s="85">
        <v>71.2</v>
      </c>
      <c r="J43" s="19">
        <v>60.500999999999998</v>
      </c>
      <c r="K43" s="19">
        <v>43.68</v>
      </c>
      <c r="L43" s="19">
        <v>38.253</v>
      </c>
    </row>
    <row r="44" spans="1:12" ht="15" customHeight="1" x14ac:dyDescent="0.35">
      <c r="A44" s="111" t="s">
        <v>31</v>
      </c>
      <c r="B44" s="70"/>
      <c r="C44" s="70"/>
      <c r="D44" s="70"/>
      <c r="E44" s="86"/>
      <c r="F44" s="23"/>
      <c r="G44" s="86">
        <v>0</v>
      </c>
      <c r="H44" s="23">
        <v>0</v>
      </c>
      <c r="I44" s="86">
        <v>0</v>
      </c>
      <c r="J44" s="23">
        <v>0</v>
      </c>
      <c r="K44" s="23">
        <v>0</v>
      </c>
      <c r="L44" s="23">
        <v>0</v>
      </c>
    </row>
    <row r="45" spans="1:12" ht="15" customHeight="1" x14ac:dyDescent="0.35">
      <c r="A45" s="118" t="s">
        <v>32</v>
      </c>
      <c r="B45" s="81"/>
      <c r="C45" s="81"/>
      <c r="D45" s="81"/>
      <c r="E45" s="91"/>
      <c r="F45" s="34"/>
      <c r="G45" s="91">
        <f t="shared" ref="G45:L45" si="7">SUM(G40:G44)</f>
        <v>651.79599999999994</v>
      </c>
      <c r="H45" s="34">
        <f t="shared" si="7"/>
        <v>570.63400000000001</v>
      </c>
      <c r="I45" s="91">
        <f t="shared" si="7"/>
        <v>586.678</v>
      </c>
      <c r="J45" s="35">
        <f t="shared" si="7"/>
        <v>546.50599999999997</v>
      </c>
      <c r="K45" s="35">
        <f t="shared" si="7"/>
        <v>593.06999999999994</v>
      </c>
      <c r="L45" s="35">
        <f t="shared" si="7"/>
        <v>557.14700000000005</v>
      </c>
    </row>
    <row r="46" spans="1:12" ht="15" customHeight="1" x14ac:dyDescent="0.35">
      <c r="A46" s="106" t="s">
        <v>33</v>
      </c>
      <c r="B46" s="82"/>
      <c r="C46" s="82"/>
      <c r="D46" s="82"/>
      <c r="E46" s="90"/>
      <c r="F46" s="14"/>
      <c r="G46" s="90">
        <f t="shared" ref="G46:L46" si="8">G39+G45</f>
        <v>2123.6460000000002</v>
      </c>
      <c r="H46" s="14">
        <f t="shared" si="8"/>
        <v>2060.5110000000004</v>
      </c>
      <c r="I46" s="90">
        <f t="shared" si="8"/>
        <v>2066.4089999999997</v>
      </c>
      <c r="J46" s="16">
        <f t="shared" si="8"/>
        <v>2048.9639999999999</v>
      </c>
      <c r="K46" s="16">
        <f t="shared" si="8"/>
        <v>2181.1369999999997</v>
      </c>
      <c r="L46" s="16">
        <f t="shared" si="8"/>
        <v>2301.2799999999997</v>
      </c>
    </row>
    <row r="47" spans="1:12" ht="15" customHeight="1" x14ac:dyDescent="0.35">
      <c r="A47" s="109" t="s">
        <v>34</v>
      </c>
      <c r="B47" s="66"/>
      <c r="C47" s="66"/>
      <c r="D47" s="66"/>
      <c r="E47" s="85"/>
      <c r="F47" s="19"/>
      <c r="G47" s="85">
        <v>986.85800000000006</v>
      </c>
      <c r="H47" s="19">
        <v>967.39299999999992</v>
      </c>
      <c r="I47" s="85">
        <v>914.77500000000032</v>
      </c>
      <c r="J47" s="19">
        <v>1037.0919999999999</v>
      </c>
      <c r="K47" s="19">
        <v>1141.1170000000002</v>
      </c>
      <c r="L47" s="19">
        <v>1142.4079999999999</v>
      </c>
    </row>
    <row r="48" spans="1:12" ht="15" customHeight="1" x14ac:dyDescent="0.35">
      <c r="A48" s="109" t="s">
        <v>76</v>
      </c>
      <c r="B48" s="66"/>
      <c r="C48" s="66"/>
      <c r="D48" s="66"/>
      <c r="E48" s="85"/>
      <c r="F48" s="19"/>
      <c r="G48" s="85">
        <v>0</v>
      </c>
      <c r="H48" s="19">
        <v>0</v>
      </c>
      <c r="I48" s="85">
        <v>0</v>
      </c>
      <c r="J48" s="19">
        <v>0</v>
      </c>
      <c r="K48" s="19">
        <v>0</v>
      </c>
      <c r="L48" s="19">
        <v>0</v>
      </c>
    </row>
    <row r="49" spans="1:12" ht="15" customHeight="1" x14ac:dyDescent="0.35">
      <c r="A49" s="109" t="s">
        <v>35</v>
      </c>
      <c r="B49" s="66"/>
      <c r="C49" s="66"/>
      <c r="D49" s="66"/>
      <c r="E49" s="85"/>
      <c r="F49" s="19"/>
      <c r="G49" s="85">
        <v>56.161000000000001</v>
      </c>
      <c r="H49" s="19">
        <v>42.353000000000002</v>
      </c>
      <c r="I49" s="85">
        <v>55.473999999999997</v>
      </c>
      <c r="J49" s="19">
        <v>41.266000000000005</v>
      </c>
      <c r="K49" s="19">
        <v>42.984999999999999</v>
      </c>
      <c r="L49" s="19">
        <v>32.624000000000002</v>
      </c>
    </row>
    <row r="50" spans="1:12" ht="15" customHeight="1" x14ac:dyDescent="0.35">
      <c r="A50" s="109" t="s">
        <v>36</v>
      </c>
      <c r="B50" s="66"/>
      <c r="C50" s="66"/>
      <c r="D50" s="66"/>
      <c r="E50" s="85"/>
      <c r="F50" s="19"/>
      <c r="G50" s="85">
        <v>5.04</v>
      </c>
      <c r="H50" s="19">
        <v>27.443999999999999</v>
      </c>
      <c r="I50" s="85">
        <v>25.157</v>
      </c>
      <c r="J50" s="19">
        <v>27.327999999999999</v>
      </c>
      <c r="K50" s="19">
        <v>68.239999999999995</v>
      </c>
      <c r="L50" s="19">
        <v>35.945</v>
      </c>
    </row>
    <row r="51" spans="1:12" ht="15" customHeight="1" x14ac:dyDescent="0.35">
      <c r="A51" s="109" t="s">
        <v>37</v>
      </c>
      <c r="B51" s="66"/>
      <c r="C51" s="66"/>
      <c r="D51" s="66"/>
      <c r="E51" s="85"/>
      <c r="F51" s="19"/>
      <c r="G51" s="85">
        <v>819.06299999999999</v>
      </c>
      <c r="H51" s="19">
        <v>800.64300000000003</v>
      </c>
      <c r="I51" s="85">
        <v>816.13400000000001</v>
      </c>
      <c r="J51" s="19">
        <v>750.46900000000005</v>
      </c>
      <c r="K51" s="19">
        <v>771.35799999999995</v>
      </c>
      <c r="L51" s="19">
        <v>893.28200000000004</v>
      </c>
    </row>
    <row r="52" spans="1:12" ht="15" customHeight="1" x14ac:dyDescent="0.35">
      <c r="A52" s="109" t="s">
        <v>38</v>
      </c>
      <c r="B52" s="66"/>
      <c r="C52" s="66"/>
      <c r="D52" s="66"/>
      <c r="E52" s="85"/>
      <c r="F52" s="19"/>
      <c r="G52" s="85">
        <v>256.524</v>
      </c>
      <c r="H52" s="19">
        <v>222.67800000000003</v>
      </c>
      <c r="I52" s="85">
        <v>254.86899999999997</v>
      </c>
      <c r="J52" s="19">
        <v>192.809</v>
      </c>
      <c r="K52" s="19">
        <v>157.43699999999998</v>
      </c>
      <c r="L52" s="19">
        <v>197.02099999999999</v>
      </c>
    </row>
    <row r="53" spans="1:12" ht="15" customHeight="1" x14ac:dyDescent="0.35">
      <c r="A53" s="109" t="s">
        <v>71</v>
      </c>
      <c r="B53" s="66"/>
      <c r="C53" s="66"/>
      <c r="D53" s="66"/>
      <c r="E53" s="85"/>
      <c r="F53" s="19"/>
      <c r="G53" s="85">
        <v>0</v>
      </c>
      <c r="H53" s="19">
        <v>0</v>
      </c>
      <c r="I53" s="85">
        <v>0</v>
      </c>
      <c r="J53" s="19">
        <v>0</v>
      </c>
      <c r="K53" s="19">
        <v>0</v>
      </c>
      <c r="L53" s="19">
        <v>0</v>
      </c>
    </row>
    <row r="54" spans="1:12" ht="15" customHeight="1" x14ac:dyDescent="0.35">
      <c r="A54" s="111" t="s">
        <v>39</v>
      </c>
      <c r="B54" s="70"/>
      <c r="C54" s="70"/>
      <c r="D54" s="70"/>
      <c r="E54" s="86"/>
      <c r="F54" s="23"/>
      <c r="G54" s="86">
        <v>0</v>
      </c>
      <c r="H54" s="23">
        <v>0</v>
      </c>
      <c r="I54" s="86">
        <v>0</v>
      </c>
      <c r="J54" s="23">
        <v>0</v>
      </c>
      <c r="K54" s="23">
        <v>0</v>
      </c>
      <c r="L54" s="23">
        <v>0</v>
      </c>
    </row>
    <row r="55" spans="1:12" ht="15" customHeight="1" x14ac:dyDescent="0.35">
      <c r="A55" s="106" t="s">
        <v>40</v>
      </c>
      <c r="B55" s="82"/>
      <c r="C55" s="82"/>
      <c r="D55" s="82"/>
      <c r="E55" s="90"/>
      <c r="F55" s="14"/>
      <c r="G55" s="90">
        <f t="shared" ref="G55:L55" si="9">SUM(G47:G54)</f>
        <v>2123.6459999999997</v>
      </c>
      <c r="H55" s="14">
        <f t="shared" si="9"/>
        <v>2060.511</v>
      </c>
      <c r="I55" s="90">
        <f t="shared" si="9"/>
        <v>2066.4090000000006</v>
      </c>
      <c r="J55" s="16">
        <f t="shared" si="9"/>
        <v>2048.9639999999999</v>
      </c>
      <c r="K55" s="16">
        <f t="shared" si="9"/>
        <v>2181.1370000000002</v>
      </c>
      <c r="L55" s="16">
        <f t="shared" si="9"/>
        <v>2301.2800000000002</v>
      </c>
    </row>
    <row r="56" spans="1:12" ht="15" x14ac:dyDescent="0.35">
      <c r="A56" s="109"/>
      <c r="B56" s="82"/>
      <c r="C56" s="82"/>
      <c r="D56" s="82"/>
      <c r="E56" s="20"/>
      <c r="F56" s="20"/>
      <c r="G56" s="20"/>
      <c r="H56" s="20"/>
      <c r="I56" s="20"/>
      <c r="J56" s="20"/>
      <c r="K56" s="20"/>
      <c r="L56" s="20"/>
    </row>
    <row r="57" spans="1:12" ht="15" x14ac:dyDescent="0.35">
      <c r="A57" s="80"/>
      <c r="B57" s="71"/>
      <c r="C57" s="73"/>
      <c r="D57" s="73"/>
      <c r="E57" s="74">
        <v>2015</v>
      </c>
      <c r="F57" s="74">
        <v>2014</v>
      </c>
      <c r="G57" s="74">
        <v>2015</v>
      </c>
      <c r="H57" s="74">
        <v>2014</v>
      </c>
      <c r="I57" s="74">
        <v>2014</v>
      </c>
      <c r="J57" s="74">
        <v>2013</v>
      </c>
      <c r="K57" s="74">
        <v>2012</v>
      </c>
      <c r="L57" s="74">
        <v>2011</v>
      </c>
    </row>
    <row r="58" spans="1:12" ht="15" x14ac:dyDescent="0.35">
      <c r="A58" s="75"/>
      <c r="B58" s="75"/>
      <c r="C58" s="73"/>
      <c r="D58" s="73"/>
      <c r="E58" s="77" t="s">
        <v>127</v>
      </c>
      <c r="F58" s="77" t="s">
        <v>127</v>
      </c>
      <c r="G58" s="77" t="s">
        <v>126</v>
      </c>
      <c r="H58" s="77" t="s">
        <v>126</v>
      </c>
      <c r="I58" s="77"/>
      <c r="J58" s="77"/>
      <c r="K58" s="77"/>
      <c r="L58" s="77"/>
    </row>
    <row r="59" spans="1:12" ht="15" x14ac:dyDescent="0.35">
      <c r="A59" s="72" t="s">
        <v>73</v>
      </c>
      <c r="B59" s="78"/>
      <c r="C59" s="72"/>
      <c r="D59" s="72"/>
      <c r="E59" s="79"/>
      <c r="F59" s="79"/>
      <c r="G59" s="79"/>
      <c r="H59" s="79"/>
      <c r="I59" s="79"/>
      <c r="J59" s="79"/>
      <c r="K59" s="79"/>
      <c r="L59" s="79"/>
    </row>
    <row r="60" spans="1:12" ht="3" customHeight="1" x14ac:dyDescent="0.35">
      <c r="A60" s="109"/>
      <c r="B60" s="69"/>
      <c r="C60" s="69"/>
      <c r="D60" s="69"/>
      <c r="E60" s="67"/>
      <c r="F60" s="67"/>
      <c r="G60" s="67"/>
      <c r="H60" s="67"/>
      <c r="I60" s="67"/>
      <c r="J60" s="67"/>
      <c r="K60" s="67"/>
      <c r="L60" s="67"/>
    </row>
    <row r="61" spans="1:12" ht="34.950000000000003" customHeight="1" x14ac:dyDescent="0.35">
      <c r="A61" s="119" t="s">
        <v>41</v>
      </c>
      <c r="B61" s="119"/>
      <c r="C61" s="119"/>
      <c r="D61" s="119"/>
      <c r="E61" s="85">
        <v>39.939999999999991</v>
      </c>
      <c r="F61" s="19">
        <v>11.384000000000063</v>
      </c>
      <c r="G61" s="85">
        <v>132.81200000000001</v>
      </c>
      <c r="H61" s="19">
        <v>17.193000000000172</v>
      </c>
      <c r="I61" s="85">
        <v>20.543000000000006</v>
      </c>
      <c r="J61" s="19">
        <v>-33.070000000000078</v>
      </c>
      <c r="K61" s="19">
        <v>-55.824000000000069</v>
      </c>
      <c r="L61" s="19">
        <v>29.955999999999861</v>
      </c>
    </row>
    <row r="62" spans="1:12" ht="15" customHeight="1" x14ac:dyDescent="0.35">
      <c r="A62" s="120" t="s">
        <v>42</v>
      </c>
      <c r="B62" s="120"/>
      <c r="C62" s="121"/>
      <c r="D62" s="121"/>
      <c r="E62" s="86">
        <v>-33.484000000000009</v>
      </c>
      <c r="F62" s="23">
        <v>-12.896000000000001</v>
      </c>
      <c r="G62" s="86">
        <v>-97.440000000000012</v>
      </c>
      <c r="H62" s="23">
        <v>-66.567999999999998</v>
      </c>
      <c r="I62" s="86">
        <v>-45.938000000000002</v>
      </c>
      <c r="J62" s="23">
        <v>2.4480000000000004</v>
      </c>
      <c r="K62" s="23">
        <v>44.885000000000005</v>
      </c>
      <c r="L62" s="23">
        <v>-51.564</v>
      </c>
    </row>
    <row r="63" spans="1:12" ht="15" customHeight="1" x14ac:dyDescent="0.35">
      <c r="A63" s="178" t="s">
        <v>43</v>
      </c>
      <c r="B63" s="122"/>
      <c r="C63" s="123"/>
      <c r="D63" s="123"/>
      <c r="E63" s="92">
        <f t="shared" ref="E63:L63" si="10">SUM(E61:E62)</f>
        <v>6.4559999999999818</v>
      </c>
      <c r="F63" s="14">
        <f t="shared" si="10"/>
        <v>-1.5119999999999383</v>
      </c>
      <c r="G63" s="84">
        <f t="shared" si="10"/>
        <v>35.372</v>
      </c>
      <c r="H63" s="15">
        <f t="shared" si="10"/>
        <v>-49.374999999999829</v>
      </c>
      <c r="I63" s="84">
        <f t="shared" si="10"/>
        <v>-25.394999999999996</v>
      </c>
      <c r="J63" s="16">
        <f t="shared" si="10"/>
        <v>-30.622000000000078</v>
      </c>
      <c r="K63" s="16">
        <f t="shared" si="10"/>
        <v>-10.939000000000064</v>
      </c>
      <c r="L63" s="16">
        <f t="shared" si="10"/>
        <v>-21.608000000000139</v>
      </c>
    </row>
    <row r="64" spans="1:12" ht="15" customHeight="1" x14ac:dyDescent="0.35">
      <c r="A64" s="119" t="s">
        <v>44</v>
      </c>
      <c r="B64" s="119"/>
      <c r="C64" s="66"/>
      <c r="D64" s="66"/>
      <c r="E64" s="85">
        <v>-24.965000000000003</v>
      </c>
      <c r="F64" s="19">
        <v>-9.8209999999999997</v>
      </c>
      <c r="G64" s="85">
        <v>-43.755000000000003</v>
      </c>
      <c r="H64" s="19">
        <v>-24.887999999999998</v>
      </c>
      <c r="I64" s="85">
        <v>-29.869</v>
      </c>
      <c r="J64" s="19">
        <v>-25.055000000000003</v>
      </c>
      <c r="K64" s="19">
        <v>-32.110999999999997</v>
      </c>
      <c r="L64" s="19">
        <v>-66.807000000000002</v>
      </c>
    </row>
    <row r="65" spans="1:13" ht="15" customHeight="1" x14ac:dyDescent="0.35">
      <c r="A65" s="120" t="s">
        <v>72</v>
      </c>
      <c r="B65" s="120"/>
      <c r="C65" s="70"/>
      <c r="D65" s="70"/>
      <c r="E65" s="86">
        <v>0</v>
      </c>
      <c r="F65" s="23">
        <v>-0.223</v>
      </c>
      <c r="G65" s="86">
        <v>0</v>
      </c>
      <c r="H65" s="23">
        <v>-0.14300000000000002</v>
      </c>
      <c r="I65" s="86">
        <v>0.63500000000000001</v>
      </c>
      <c r="J65" s="23">
        <v>1.0609999999999999</v>
      </c>
      <c r="K65" s="23">
        <v>7.0449999999999999</v>
      </c>
      <c r="L65" s="23">
        <v>7.4999999999999997E-2</v>
      </c>
    </row>
    <row r="66" spans="1:13" ht="15" customHeight="1" x14ac:dyDescent="0.35">
      <c r="A66" s="124" t="s">
        <v>45</v>
      </c>
      <c r="B66" s="124"/>
      <c r="C66" s="125"/>
      <c r="D66" s="125"/>
      <c r="E66" s="92">
        <f t="shared" ref="E66:L66" si="11">SUM(E63:E65)</f>
        <v>-18.509000000000022</v>
      </c>
      <c r="F66" s="14">
        <f t="shared" si="11"/>
        <v>-11.555999999999939</v>
      </c>
      <c r="G66" s="84">
        <f t="shared" si="11"/>
        <v>-8.3830000000000027</v>
      </c>
      <c r="H66" s="15">
        <f t="shared" si="11"/>
        <v>-74.405999999999835</v>
      </c>
      <c r="I66" s="84">
        <f t="shared" si="11"/>
        <v>-54.628999999999998</v>
      </c>
      <c r="J66" s="16">
        <f t="shared" si="11"/>
        <v>-54.616000000000078</v>
      </c>
      <c r="K66" s="16">
        <f t="shared" si="11"/>
        <v>-36.005000000000059</v>
      </c>
      <c r="L66" s="16">
        <f t="shared" si="11"/>
        <v>-88.340000000000131</v>
      </c>
    </row>
    <row r="67" spans="1:13" ht="15" customHeight="1" x14ac:dyDescent="0.35">
      <c r="A67" s="120" t="s">
        <v>46</v>
      </c>
      <c r="B67" s="120"/>
      <c r="C67" s="126"/>
      <c r="D67" s="126"/>
      <c r="E67" s="86">
        <v>0</v>
      </c>
      <c r="F67" s="23">
        <v>0</v>
      </c>
      <c r="G67" s="86">
        <v>0</v>
      </c>
      <c r="H67" s="23">
        <v>0</v>
      </c>
      <c r="I67" s="86">
        <v>0</v>
      </c>
      <c r="J67" s="23">
        <v>0</v>
      </c>
      <c r="K67" s="23">
        <v>0</v>
      </c>
      <c r="L67" s="23">
        <v>0</v>
      </c>
    </row>
    <row r="68" spans="1:13" ht="15" customHeight="1" x14ac:dyDescent="0.35">
      <c r="A68" s="178" t="s">
        <v>47</v>
      </c>
      <c r="B68" s="122"/>
      <c r="C68" s="82"/>
      <c r="D68" s="82"/>
      <c r="E68" s="92">
        <f t="shared" ref="E68:L68" si="12">SUM(E66:E67)</f>
        <v>-18.509000000000022</v>
      </c>
      <c r="F68" s="14">
        <f t="shared" si="12"/>
        <v>-11.555999999999939</v>
      </c>
      <c r="G68" s="84">
        <f t="shared" si="12"/>
        <v>-8.3830000000000027</v>
      </c>
      <c r="H68" s="15">
        <f t="shared" si="12"/>
        <v>-74.405999999999835</v>
      </c>
      <c r="I68" s="84">
        <f t="shared" si="12"/>
        <v>-54.628999999999998</v>
      </c>
      <c r="J68" s="16">
        <f t="shared" si="12"/>
        <v>-54.616000000000078</v>
      </c>
      <c r="K68" s="16">
        <f t="shared" si="12"/>
        <v>-36.005000000000059</v>
      </c>
      <c r="L68" s="16">
        <f t="shared" si="12"/>
        <v>-88.340000000000131</v>
      </c>
    </row>
    <row r="69" spans="1:13" ht="15" customHeight="1" x14ac:dyDescent="0.35">
      <c r="A69" s="119" t="s">
        <v>48</v>
      </c>
      <c r="B69" s="119"/>
      <c r="C69" s="66"/>
      <c r="D69" s="66"/>
      <c r="E69" s="85">
        <v>-16.722999999999995</v>
      </c>
      <c r="F69" s="19">
        <v>16.817999999999998</v>
      </c>
      <c r="G69" s="85">
        <v>-16.248999999999999</v>
      </c>
      <c r="H69" s="19">
        <v>18.911999999999999</v>
      </c>
      <c r="I69" s="85">
        <v>13.770000000000003</v>
      </c>
      <c r="J69" s="19">
        <v>-25.691000000000003</v>
      </c>
      <c r="K69" s="19">
        <v>-101.98099999999999</v>
      </c>
      <c r="L69" s="19">
        <v>38.894000000000005</v>
      </c>
    </row>
    <row r="70" spans="1:13" ht="15" customHeight="1" x14ac:dyDescent="0.35">
      <c r="A70" s="119" t="s">
        <v>49</v>
      </c>
      <c r="B70" s="119"/>
      <c r="C70" s="66"/>
      <c r="D70" s="66"/>
      <c r="E70" s="85">
        <v>0</v>
      </c>
      <c r="F70" s="19">
        <v>0</v>
      </c>
      <c r="G70" s="85">
        <v>0</v>
      </c>
      <c r="H70" s="19">
        <v>0</v>
      </c>
      <c r="I70" s="85">
        <v>0</v>
      </c>
      <c r="J70" s="19">
        <v>94.927000000000007</v>
      </c>
      <c r="K70" s="19">
        <v>0</v>
      </c>
      <c r="L70" s="19">
        <v>0</v>
      </c>
    </row>
    <row r="71" spans="1:13" ht="15" customHeight="1" x14ac:dyDescent="0.35">
      <c r="A71" s="119" t="s">
        <v>50</v>
      </c>
      <c r="B71" s="119"/>
      <c r="C71" s="66"/>
      <c r="D71" s="66"/>
      <c r="E71" s="85">
        <v>0</v>
      </c>
      <c r="F71" s="19">
        <v>0</v>
      </c>
      <c r="G71" s="85">
        <v>0</v>
      </c>
      <c r="H71" s="19">
        <v>-46.493000000000002</v>
      </c>
      <c r="I71" s="85">
        <v>-46.493000000000002</v>
      </c>
      <c r="J71" s="19">
        <v>-109.678</v>
      </c>
      <c r="K71" s="19">
        <v>0</v>
      </c>
      <c r="L71" s="19">
        <v>0</v>
      </c>
    </row>
    <row r="72" spans="1:13" ht="15" customHeight="1" x14ac:dyDescent="0.35">
      <c r="A72" s="120" t="s">
        <v>51</v>
      </c>
      <c r="B72" s="120"/>
      <c r="C72" s="70"/>
      <c r="D72" s="70"/>
      <c r="E72" s="86">
        <v>20</v>
      </c>
      <c r="F72" s="23">
        <v>0</v>
      </c>
      <c r="G72" s="86">
        <v>20</v>
      </c>
      <c r="H72" s="23">
        <v>90.61</v>
      </c>
      <c r="I72" s="86">
        <v>90.61</v>
      </c>
      <c r="J72" s="23">
        <v>114.815</v>
      </c>
      <c r="K72" s="23">
        <v>145</v>
      </c>
      <c r="L72" s="23">
        <v>25</v>
      </c>
    </row>
    <row r="73" spans="1:13" ht="15" customHeight="1" x14ac:dyDescent="0.35">
      <c r="A73" s="174" t="s">
        <v>52</v>
      </c>
      <c r="B73" s="127" t="s">
        <v>125</v>
      </c>
      <c r="C73" s="128"/>
      <c r="D73" s="128"/>
      <c r="E73" s="93">
        <f t="shared" ref="E73:L73" si="13">SUM(E69:E72)</f>
        <v>3.2770000000000046</v>
      </c>
      <c r="F73" s="34">
        <f t="shared" si="13"/>
        <v>16.817999999999998</v>
      </c>
      <c r="G73" s="93">
        <f t="shared" si="13"/>
        <v>3.7510000000000012</v>
      </c>
      <c r="H73" s="34">
        <f t="shared" si="13"/>
        <v>63.028999999999996</v>
      </c>
      <c r="I73" s="93">
        <f t="shared" si="13"/>
        <v>57.887</v>
      </c>
      <c r="J73" s="165">
        <f t="shared" si="13"/>
        <v>74.373000000000005</v>
      </c>
      <c r="K73" s="165">
        <f t="shared" si="13"/>
        <v>43.019000000000005</v>
      </c>
      <c r="L73" s="165">
        <f t="shared" si="13"/>
        <v>63.894000000000005</v>
      </c>
    </row>
    <row r="74" spans="1:13" ht="15" customHeight="1" x14ac:dyDescent="0.35">
      <c r="A74" s="122" t="s">
        <v>53</v>
      </c>
      <c r="B74" s="122"/>
      <c r="C74" s="82"/>
      <c r="D74" s="82"/>
      <c r="E74" s="92">
        <f t="shared" ref="E74:L74" si="14">SUM(E73+E68)</f>
        <v>-15.232000000000017</v>
      </c>
      <c r="F74" s="14">
        <f t="shared" si="14"/>
        <v>5.2620000000000591</v>
      </c>
      <c r="G74" s="84">
        <f t="shared" si="14"/>
        <v>-4.6320000000000014</v>
      </c>
      <c r="H74" s="15">
        <f t="shared" si="14"/>
        <v>-11.376999999999839</v>
      </c>
      <c r="I74" s="84">
        <f t="shared" si="14"/>
        <v>3.2580000000000027</v>
      </c>
      <c r="J74" s="16">
        <f t="shared" si="14"/>
        <v>19.756999999999927</v>
      </c>
      <c r="K74" s="16">
        <f t="shared" si="14"/>
        <v>7.0139999999999461</v>
      </c>
      <c r="L74" s="16">
        <f t="shared" si="14"/>
        <v>-24.446000000000126</v>
      </c>
    </row>
    <row r="75" spans="1:13" ht="15" customHeight="1" x14ac:dyDescent="0.35">
      <c r="A75" s="120" t="s">
        <v>99</v>
      </c>
      <c r="B75" s="120"/>
      <c r="C75" s="70"/>
      <c r="D75" s="70"/>
      <c r="E75" s="86">
        <v>0</v>
      </c>
      <c r="F75" s="23">
        <v>0</v>
      </c>
      <c r="G75" s="86">
        <v>0</v>
      </c>
      <c r="H75" s="23">
        <v>0</v>
      </c>
      <c r="I75" s="86">
        <v>0</v>
      </c>
      <c r="J75" s="23">
        <v>0</v>
      </c>
      <c r="K75" s="23">
        <v>0</v>
      </c>
      <c r="L75" s="23">
        <v>0</v>
      </c>
      <c r="M75" s="170"/>
    </row>
    <row r="76" spans="1:13" ht="15" customHeight="1" x14ac:dyDescent="0.35">
      <c r="A76" s="178" t="s">
        <v>100</v>
      </c>
      <c r="B76" s="125"/>
      <c r="C76" s="82"/>
      <c r="D76" s="82"/>
      <c r="E76" s="92">
        <f t="shared" ref="E76:L76" si="15">SUM(E74:E75)</f>
        <v>-15.232000000000017</v>
      </c>
      <c r="F76" s="14">
        <f t="shared" si="15"/>
        <v>5.2620000000000591</v>
      </c>
      <c r="G76" s="84">
        <f t="shared" si="15"/>
        <v>-4.6320000000000014</v>
      </c>
      <c r="H76" s="15">
        <f t="shared" si="15"/>
        <v>-11.376999999999839</v>
      </c>
      <c r="I76" s="84">
        <f t="shared" si="15"/>
        <v>3.2580000000000027</v>
      </c>
      <c r="J76" s="16">
        <f t="shared" si="15"/>
        <v>19.756999999999927</v>
      </c>
      <c r="K76" s="16">
        <f t="shared" si="15"/>
        <v>7.0139999999999461</v>
      </c>
      <c r="L76" s="16">
        <f t="shared" si="15"/>
        <v>-24.446000000000126</v>
      </c>
    </row>
    <row r="77" spans="1:13" ht="15" x14ac:dyDescent="0.35">
      <c r="A77" s="109"/>
      <c r="B77" s="82"/>
      <c r="C77" s="82"/>
      <c r="D77" s="82"/>
      <c r="E77" s="83"/>
      <c r="F77" s="83"/>
      <c r="G77" s="83"/>
      <c r="H77" s="83"/>
      <c r="I77" s="83"/>
      <c r="J77" s="83"/>
      <c r="K77" s="83"/>
      <c r="L77" s="83"/>
    </row>
    <row r="78" spans="1:13" ht="15" x14ac:dyDescent="0.35">
      <c r="A78" s="80"/>
      <c r="B78" s="71"/>
      <c r="C78" s="73"/>
      <c r="D78" s="73"/>
      <c r="E78" s="74">
        <v>2015</v>
      </c>
      <c r="F78" s="74">
        <v>2014</v>
      </c>
      <c r="G78" s="74">
        <v>2015</v>
      </c>
      <c r="H78" s="74">
        <v>2014</v>
      </c>
      <c r="I78" s="74">
        <v>2014</v>
      </c>
      <c r="J78" s="74">
        <v>2013</v>
      </c>
      <c r="K78" s="74">
        <v>2012</v>
      </c>
      <c r="L78" s="74">
        <v>2011</v>
      </c>
    </row>
    <row r="79" spans="1:13" ht="15" x14ac:dyDescent="0.35">
      <c r="A79" s="75"/>
      <c r="B79" s="75"/>
      <c r="C79" s="73"/>
      <c r="D79" s="73"/>
      <c r="E79" s="74" t="s">
        <v>127</v>
      </c>
      <c r="F79" s="74" t="s">
        <v>127</v>
      </c>
      <c r="G79" s="77" t="s">
        <v>126</v>
      </c>
      <c r="H79" s="77" t="s">
        <v>126</v>
      </c>
      <c r="I79" s="74"/>
      <c r="J79" s="74"/>
      <c r="K79" s="74"/>
      <c r="L79" s="74"/>
    </row>
    <row r="80" spans="1:13" ht="15" x14ac:dyDescent="0.35">
      <c r="A80" s="72" t="s">
        <v>54</v>
      </c>
      <c r="B80" s="78"/>
      <c r="C80" s="72"/>
      <c r="D80" s="72"/>
      <c r="E80" s="76"/>
      <c r="F80" s="76"/>
      <c r="G80" s="76"/>
      <c r="H80" s="76"/>
      <c r="I80" s="76"/>
      <c r="J80" s="76"/>
      <c r="K80" s="76"/>
      <c r="L80" s="76"/>
    </row>
    <row r="81" spans="1:12" ht="1.5" customHeight="1" x14ac:dyDescent="0.35">
      <c r="A81" s="109" t="s">
        <v>57</v>
      </c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</row>
    <row r="82" spans="1:12" ht="15" customHeight="1" x14ac:dyDescent="0.35">
      <c r="A82" s="143" t="s">
        <v>55</v>
      </c>
      <c r="B82" s="119"/>
      <c r="C82" s="110"/>
      <c r="D82" s="110"/>
      <c r="E82" s="88">
        <v>13.481807845366664</v>
      </c>
      <c r="F82" s="62">
        <v>2.4478200962798158</v>
      </c>
      <c r="G82" s="88">
        <v>12.051798750675749</v>
      </c>
      <c r="H82" s="62">
        <v>0.88432915991173089</v>
      </c>
      <c r="I82" s="88">
        <v>-0.317129759646747</v>
      </c>
      <c r="J82" s="62">
        <v>-5.7645687942392261</v>
      </c>
      <c r="K82" s="62">
        <v>-21.630736094768967</v>
      </c>
      <c r="L82" s="62">
        <v>-0.41195159917265489</v>
      </c>
    </row>
    <row r="83" spans="1:12" ht="15" customHeight="1" x14ac:dyDescent="0.35">
      <c r="A83" s="109" t="s">
        <v>96</v>
      </c>
      <c r="B83" s="119"/>
      <c r="C83" s="110"/>
      <c r="D83" s="110"/>
      <c r="E83" s="88">
        <v>11.207788516202367</v>
      </c>
      <c r="F83" s="62">
        <v>4.3189820878765968</v>
      </c>
      <c r="G83" s="88">
        <v>11.320022941171629</v>
      </c>
      <c r="H83" s="62">
        <v>2.4347129714631803</v>
      </c>
      <c r="I83" s="88">
        <v>1.7048965007712227</v>
      </c>
      <c r="J83" s="62">
        <v>-1.30954543718821</v>
      </c>
      <c r="K83" s="62">
        <v>-7.4413178310033299</v>
      </c>
      <c r="L83" s="62">
        <v>2.86857079121279</v>
      </c>
    </row>
    <row r="84" spans="1:12" ht="15" customHeight="1" x14ac:dyDescent="0.35">
      <c r="A84" s="109" t="s">
        <v>56</v>
      </c>
      <c r="B84" s="119"/>
      <c r="C84" s="110"/>
      <c r="D84" s="110"/>
      <c r="E84" s="88">
        <v>10.208357021034663</v>
      </c>
      <c r="F84" s="62">
        <v>-2.0650824161804242</v>
      </c>
      <c r="G84" s="88">
        <v>8.8708607787375335</v>
      </c>
      <c r="H84" s="62">
        <v>-2.9652616364239841</v>
      </c>
      <c r="I84" s="88">
        <v>-3.5883189098340549</v>
      </c>
      <c r="J84" s="62">
        <v>-10.879861327272925</v>
      </c>
      <c r="K84" s="62">
        <v>-27.792413696827072</v>
      </c>
      <c r="L84" s="62">
        <v>-4.0652233461656566</v>
      </c>
    </row>
    <row r="85" spans="1:12" ht="15" customHeight="1" x14ac:dyDescent="0.35">
      <c r="A85" s="109" t="s">
        <v>57</v>
      </c>
      <c r="B85" s="119"/>
      <c r="C85" s="117"/>
      <c r="D85" s="117"/>
      <c r="E85" s="95" t="s">
        <v>7</v>
      </c>
      <c r="F85" s="48" t="s">
        <v>7</v>
      </c>
      <c r="G85" s="95" t="s">
        <v>7</v>
      </c>
      <c r="H85" s="48" t="s">
        <v>7</v>
      </c>
      <c r="I85" s="88">
        <v>-6.5898957254772084</v>
      </c>
      <c r="J85" s="62">
        <v>-10.030901534242091</v>
      </c>
      <c r="K85" s="62">
        <v>-21.247763873835414</v>
      </c>
      <c r="L85" s="62">
        <v>-7.2</v>
      </c>
    </row>
    <row r="86" spans="1:12" ht="15" customHeight="1" x14ac:dyDescent="0.35">
      <c r="A86" s="109" t="s">
        <v>58</v>
      </c>
      <c r="B86" s="119"/>
      <c r="C86" s="117"/>
      <c r="D86" s="117"/>
      <c r="E86" s="95" t="s">
        <v>7</v>
      </c>
      <c r="F86" s="48" t="s">
        <v>7</v>
      </c>
      <c r="G86" s="95" t="s">
        <v>7</v>
      </c>
      <c r="H86" s="48" t="s">
        <v>7</v>
      </c>
      <c r="I86" s="88">
        <v>0.45358360925091556</v>
      </c>
      <c r="J86" s="62">
        <v>-2.5415091402951067</v>
      </c>
      <c r="K86" s="62">
        <v>-10.766558956840026</v>
      </c>
      <c r="L86" s="62">
        <v>-0.2</v>
      </c>
    </row>
    <row r="87" spans="1:12" ht="15" customHeight="1" x14ac:dyDescent="0.35">
      <c r="A87" s="109" t="s">
        <v>59</v>
      </c>
      <c r="B87" s="119"/>
      <c r="C87" s="110"/>
      <c r="D87" s="110"/>
      <c r="E87" s="96" t="s">
        <v>7</v>
      </c>
      <c r="F87" s="50" t="s">
        <v>7</v>
      </c>
      <c r="G87" s="85">
        <v>46.469986052289322</v>
      </c>
      <c r="H87" s="19">
        <v>46.949179111395189</v>
      </c>
      <c r="I87" s="85">
        <v>44.268825774568363</v>
      </c>
      <c r="J87" s="19">
        <v>50.615432970027783</v>
      </c>
      <c r="K87" s="19">
        <v>52.317529802116979</v>
      </c>
      <c r="L87" s="19">
        <v>49.642286032121248</v>
      </c>
    </row>
    <row r="88" spans="1:12" ht="15" customHeight="1" x14ac:dyDescent="0.35">
      <c r="A88" s="109" t="s">
        <v>60</v>
      </c>
      <c r="B88" s="119"/>
      <c r="C88" s="110"/>
      <c r="D88" s="110"/>
      <c r="E88" s="97" t="s">
        <v>7</v>
      </c>
      <c r="F88" s="52" t="s">
        <v>7</v>
      </c>
      <c r="G88" s="85">
        <v>806.37400000000002</v>
      </c>
      <c r="H88" s="19">
        <v>790.24300000000017</v>
      </c>
      <c r="I88" s="85">
        <v>800.4079999999999</v>
      </c>
      <c r="J88" s="19">
        <v>731.23400000000004</v>
      </c>
      <c r="K88" s="19">
        <v>770.66300000000001</v>
      </c>
      <c r="L88" s="19">
        <v>887.65300000000013</v>
      </c>
    </row>
    <row r="89" spans="1:12" ht="15" customHeight="1" x14ac:dyDescent="0.35">
      <c r="A89" s="109" t="s">
        <v>61</v>
      </c>
      <c r="B89" s="119"/>
      <c r="C89" s="66"/>
      <c r="D89" s="66"/>
      <c r="E89" s="98" t="s">
        <v>7</v>
      </c>
      <c r="F89" s="54" t="s">
        <v>7</v>
      </c>
      <c r="G89" s="88">
        <v>0.88687936866296868</v>
      </c>
      <c r="H89" s="62">
        <v>0.87141006809021793</v>
      </c>
      <c r="I89" s="88">
        <v>0.95281134705255355</v>
      </c>
      <c r="J89" s="62">
        <v>0.76341828883069207</v>
      </c>
      <c r="K89" s="62">
        <v>0.71363672612010842</v>
      </c>
      <c r="L89" s="62">
        <v>0.81048627110454419</v>
      </c>
    </row>
    <row r="90" spans="1:12" ht="15" customHeight="1" x14ac:dyDescent="0.35">
      <c r="A90" s="111" t="s">
        <v>62</v>
      </c>
      <c r="B90" s="120"/>
      <c r="C90" s="70"/>
      <c r="D90" s="70"/>
      <c r="E90" s="99" t="s">
        <v>7</v>
      </c>
      <c r="F90" s="56" t="s">
        <v>7</v>
      </c>
      <c r="G90" s="100" t="s">
        <v>7</v>
      </c>
      <c r="H90" s="56" t="s">
        <v>7</v>
      </c>
      <c r="I90" s="85">
        <v>1110</v>
      </c>
      <c r="J90" s="19">
        <v>1008</v>
      </c>
      <c r="K90" s="19">
        <v>1169</v>
      </c>
      <c r="L90" s="19">
        <v>1389</v>
      </c>
    </row>
    <row r="91" spans="1:12" ht="15" x14ac:dyDescent="0.35">
      <c r="A91" s="113">
        <v>0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</row>
    <row r="92" spans="1:12" ht="15" x14ac:dyDescent="0.35">
      <c r="A92" s="113">
        <v>0</v>
      </c>
      <c r="B92" s="129"/>
      <c r="C92" s="129"/>
      <c r="D92" s="129"/>
      <c r="E92" s="129"/>
      <c r="F92" s="129"/>
      <c r="G92" s="129"/>
      <c r="H92" s="129"/>
      <c r="I92" s="129"/>
      <c r="J92" s="129"/>
      <c r="K92" s="129"/>
      <c r="L92" s="129"/>
    </row>
    <row r="93" spans="1:12" ht="15" x14ac:dyDescent="0.35">
      <c r="A93" s="130"/>
      <c r="B93" s="130"/>
      <c r="C93" s="130"/>
      <c r="D93" s="130"/>
      <c r="E93" s="130"/>
      <c r="F93" s="130"/>
      <c r="G93" s="130"/>
      <c r="H93" s="130"/>
      <c r="I93" s="130"/>
      <c r="J93" s="130"/>
      <c r="K93" s="130"/>
      <c r="L93" s="130"/>
    </row>
    <row r="94" spans="1:12" ht="15" x14ac:dyDescent="0.35">
      <c r="A94" s="130"/>
      <c r="B94" s="130"/>
      <c r="C94" s="130"/>
      <c r="D94" s="130"/>
      <c r="E94" s="130"/>
      <c r="F94" s="130"/>
      <c r="G94" s="130"/>
      <c r="H94" s="130"/>
      <c r="I94" s="130"/>
      <c r="J94" s="130"/>
      <c r="K94" s="130"/>
      <c r="L94" s="130"/>
    </row>
    <row r="95" spans="1:12" ht="15" x14ac:dyDescent="0.35">
      <c r="A95" s="130"/>
      <c r="B95" s="130"/>
      <c r="C95" s="130"/>
      <c r="D95" s="130"/>
      <c r="E95" s="130"/>
      <c r="F95" s="130"/>
      <c r="G95" s="130"/>
      <c r="H95" s="130"/>
      <c r="I95" s="130"/>
      <c r="J95" s="130"/>
      <c r="K95" s="130"/>
      <c r="L95" s="130"/>
    </row>
    <row r="96" spans="1:12" x14ac:dyDescent="0.3">
      <c r="A96" s="131"/>
      <c r="B96" s="131"/>
      <c r="C96" s="131"/>
      <c r="D96" s="131"/>
      <c r="E96" s="131"/>
      <c r="F96" s="131"/>
      <c r="G96" s="131"/>
      <c r="H96" s="131"/>
      <c r="I96" s="131"/>
      <c r="J96" s="131"/>
      <c r="K96" s="131"/>
      <c r="L96" s="131"/>
    </row>
    <row r="97" spans="1:12" x14ac:dyDescent="0.3">
      <c r="A97" s="131"/>
      <c r="B97" s="131"/>
      <c r="C97" s="131"/>
      <c r="D97" s="131"/>
      <c r="E97" s="131"/>
      <c r="F97" s="131"/>
      <c r="G97" s="131"/>
      <c r="H97" s="131"/>
      <c r="I97" s="131"/>
      <c r="J97" s="131"/>
      <c r="K97" s="131"/>
      <c r="L97" s="131"/>
    </row>
    <row r="98" spans="1:12" x14ac:dyDescent="0.3">
      <c r="A98" s="131"/>
      <c r="B98" s="131"/>
      <c r="C98" s="131"/>
      <c r="D98" s="131"/>
      <c r="E98" s="131"/>
      <c r="F98" s="131"/>
      <c r="G98" s="131"/>
      <c r="H98" s="131"/>
      <c r="I98" s="131"/>
      <c r="J98" s="131"/>
      <c r="K98" s="131"/>
      <c r="L98" s="131"/>
    </row>
    <row r="99" spans="1:12" x14ac:dyDescent="0.3">
      <c r="A99" s="131"/>
      <c r="B99" s="131"/>
      <c r="C99" s="131"/>
      <c r="D99" s="131"/>
      <c r="E99" s="131"/>
      <c r="F99" s="131"/>
      <c r="G99" s="131"/>
      <c r="H99" s="131"/>
      <c r="I99" s="131"/>
      <c r="J99" s="131"/>
      <c r="K99" s="131"/>
      <c r="L99" s="131"/>
    </row>
    <row r="100" spans="1:12" x14ac:dyDescent="0.3">
      <c r="A100" s="131"/>
      <c r="B100" s="131"/>
      <c r="C100" s="131"/>
      <c r="D100" s="131"/>
      <c r="E100" s="131"/>
      <c r="F100" s="131"/>
      <c r="G100" s="131"/>
      <c r="H100" s="131"/>
      <c r="I100" s="131"/>
      <c r="J100" s="131"/>
      <c r="K100" s="131"/>
      <c r="L100" s="131"/>
    </row>
    <row r="101" spans="1:12" x14ac:dyDescent="0.3">
      <c r="A101" s="105"/>
      <c r="B101" s="105"/>
      <c r="C101" s="105"/>
      <c r="D101" s="105"/>
      <c r="E101" s="105"/>
      <c r="F101" s="105"/>
      <c r="G101" s="105"/>
      <c r="H101" s="105"/>
      <c r="I101" s="105"/>
      <c r="J101" s="105"/>
      <c r="K101" s="105"/>
      <c r="L101" s="105"/>
    </row>
    <row r="102" spans="1:12" x14ac:dyDescent="0.3">
      <c r="A102" s="105"/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</row>
    <row r="103" spans="1:12" x14ac:dyDescent="0.3">
      <c r="A103" s="105"/>
      <c r="B103" s="105"/>
      <c r="C103" s="105"/>
      <c r="D103" s="105"/>
      <c r="E103" s="105"/>
      <c r="F103" s="105"/>
      <c r="G103" s="105"/>
      <c r="H103" s="105"/>
      <c r="I103" s="105"/>
      <c r="J103" s="105"/>
      <c r="K103" s="105"/>
      <c r="L103" s="105"/>
    </row>
    <row r="104" spans="1:12" x14ac:dyDescent="0.3">
      <c r="A104" s="105"/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</row>
    <row r="105" spans="1:12" x14ac:dyDescent="0.3">
      <c r="A105" s="105"/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</row>
    <row r="106" spans="1:12" x14ac:dyDescent="0.3">
      <c r="A106" s="105"/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  <c r="L106" s="105"/>
    </row>
    <row r="107" spans="1:12" x14ac:dyDescent="0.3">
      <c r="A107" s="105"/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  <c r="L107" s="105"/>
    </row>
    <row r="108" spans="1:12" x14ac:dyDescent="0.3">
      <c r="A108" s="105"/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  <c r="L108" s="105"/>
    </row>
    <row r="109" spans="1:12" x14ac:dyDescent="0.3">
      <c r="A109" s="105"/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  <c r="L109" s="105"/>
    </row>
    <row r="110" spans="1:12" x14ac:dyDescent="0.3">
      <c r="A110" s="105"/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</row>
    <row r="111" spans="1:12" x14ac:dyDescent="0.3">
      <c r="A111" s="105"/>
      <c r="B111" s="105"/>
      <c r="C111" s="105"/>
      <c r="D111" s="105"/>
      <c r="E111" s="105"/>
      <c r="F111" s="105"/>
      <c r="G111" s="105"/>
      <c r="H111" s="105"/>
      <c r="I111" s="105"/>
      <c r="J111" s="105"/>
      <c r="K111" s="105"/>
      <c r="L111" s="105"/>
    </row>
    <row r="112" spans="1:12" x14ac:dyDescent="0.3">
      <c r="A112" s="105"/>
      <c r="B112" s="105"/>
      <c r="C112" s="105"/>
      <c r="D112" s="105"/>
      <c r="E112" s="105"/>
      <c r="F112" s="105"/>
      <c r="G112" s="105"/>
      <c r="H112" s="105"/>
      <c r="I112" s="105"/>
      <c r="J112" s="105"/>
      <c r="K112" s="105"/>
      <c r="L112" s="105"/>
    </row>
    <row r="113" spans="1:12" x14ac:dyDescent="0.3">
      <c r="A113" s="105"/>
      <c r="B113" s="105"/>
      <c r="C113" s="105"/>
      <c r="D113" s="105"/>
      <c r="E113" s="105"/>
      <c r="F113" s="105"/>
      <c r="G113" s="105"/>
      <c r="H113" s="105"/>
      <c r="I113" s="105"/>
      <c r="J113" s="105"/>
      <c r="K113" s="105"/>
      <c r="L113" s="105"/>
    </row>
  </sheetData>
  <mergeCells count="1">
    <mergeCell ref="A1:L1"/>
  </mergeCells>
  <pageMargins left="0.7" right="0.7" top="0.75" bottom="0.75" header="0.3" footer="0.3"/>
  <pageSetup paperSize="9" scale="5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9"/>
  <sheetViews>
    <sheetView showZeros="0" zoomScaleNormal="100" workbookViewId="0">
      <selection sqref="A1:M1"/>
    </sheetView>
  </sheetViews>
  <sheetFormatPr defaultColWidth="9.109375" defaultRowHeight="14.4" x14ac:dyDescent="0.3"/>
  <cols>
    <col min="1" max="1" width="26" style="101" customWidth="1"/>
    <col min="2" max="2" width="16" style="101" customWidth="1"/>
    <col min="3" max="3" width="8.33203125" style="101" customWidth="1"/>
    <col min="4" max="4" width="4.88671875" style="101" customWidth="1"/>
    <col min="5" max="13" width="9.6640625" style="101" customWidth="1"/>
    <col min="14" max="16384" width="9.109375" style="101"/>
  </cols>
  <sheetData>
    <row r="1" spans="1:15" ht="21.6" x14ac:dyDescent="0.3">
      <c r="A1" s="189" t="s">
        <v>101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5" ht="15" x14ac:dyDescent="0.35">
      <c r="A2" s="106" t="s">
        <v>14</v>
      </c>
      <c r="B2" s="107"/>
      <c r="C2" s="107"/>
      <c r="D2" s="107"/>
      <c r="E2" s="105"/>
      <c r="F2" s="105"/>
      <c r="G2" s="105"/>
      <c r="H2" s="105"/>
      <c r="I2" s="105"/>
      <c r="J2" s="105"/>
      <c r="K2" s="105"/>
      <c r="L2" s="105"/>
      <c r="M2" s="105"/>
    </row>
    <row r="3" spans="1:15" ht="15" x14ac:dyDescent="0.35">
      <c r="A3" s="71"/>
      <c r="B3" s="71"/>
      <c r="C3" s="72"/>
      <c r="D3" s="73"/>
      <c r="E3" s="74">
        <v>2015</v>
      </c>
      <c r="F3" s="74">
        <v>2014</v>
      </c>
      <c r="G3" s="74">
        <v>2015</v>
      </c>
      <c r="H3" s="74">
        <v>2014</v>
      </c>
      <c r="I3" s="74">
        <v>2014</v>
      </c>
      <c r="J3" s="74">
        <v>2013</v>
      </c>
      <c r="K3" s="74">
        <v>2012</v>
      </c>
      <c r="L3" s="74">
        <v>2012</v>
      </c>
      <c r="M3" s="74">
        <v>2011</v>
      </c>
      <c r="O3" s="152"/>
    </row>
    <row r="4" spans="1:15" ht="15" x14ac:dyDescent="0.35">
      <c r="A4" s="75"/>
      <c r="B4" s="75"/>
      <c r="C4" s="72"/>
      <c r="D4" s="73"/>
      <c r="E4" s="74" t="s">
        <v>127</v>
      </c>
      <c r="F4" s="74" t="s">
        <v>127</v>
      </c>
      <c r="G4" s="74" t="s">
        <v>126</v>
      </c>
      <c r="H4" s="74" t="s">
        <v>126</v>
      </c>
      <c r="I4" s="74"/>
      <c r="J4" s="74"/>
      <c r="K4" s="74"/>
      <c r="L4" s="74"/>
      <c r="M4" s="74"/>
      <c r="O4" s="102"/>
    </row>
    <row r="5" spans="1:15" ht="15" x14ac:dyDescent="0.35">
      <c r="A5" s="72" t="s">
        <v>8</v>
      </c>
      <c r="B5" s="75"/>
      <c r="C5" s="72"/>
      <c r="D5" s="72" t="s">
        <v>92</v>
      </c>
      <c r="E5" s="76"/>
      <c r="F5" s="76" t="s">
        <v>6</v>
      </c>
      <c r="G5" s="76"/>
      <c r="H5" s="76" t="s">
        <v>6</v>
      </c>
      <c r="I5" s="76" t="s">
        <v>6</v>
      </c>
      <c r="J5" s="76" t="s">
        <v>6</v>
      </c>
      <c r="K5" s="76" t="s">
        <v>6</v>
      </c>
      <c r="L5" s="76"/>
      <c r="M5" s="76" t="s">
        <v>63</v>
      </c>
      <c r="O5" s="102"/>
    </row>
    <row r="6" spans="1:15" ht="3.75" customHeight="1" x14ac:dyDescent="0.3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</row>
    <row r="7" spans="1:15" ht="15" x14ac:dyDescent="0.35">
      <c r="A7" s="109" t="s">
        <v>9</v>
      </c>
      <c r="B7" s="110"/>
      <c r="C7" s="110"/>
      <c r="D7" s="110"/>
      <c r="E7" s="84">
        <v>504.97700000000009</v>
      </c>
      <c r="F7" s="15">
        <v>533.02299999999991</v>
      </c>
      <c r="G7" s="84">
        <v>1610.403</v>
      </c>
      <c r="H7" s="15">
        <v>1673.038</v>
      </c>
      <c r="I7" s="84">
        <v>2274.27</v>
      </c>
      <c r="J7" s="15">
        <v>2415.5189999999998</v>
      </c>
      <c r="K7" s="15">
        <v>2484.0929999999998</v>
      </c>
      <c r="L7" s="15">
        <v>2489.3719999999998</v>
      </c>
      <c r="M7" s="15">
        <v>2859.8719999999998</v>
      </c>
    </row>
    <row r="8" spans="1:15" ht="15" x14ac:dyDescent="0.35">
      <c r="A8" s="109" t="s">
        <v>10</v>
      </c>
      <c r="B8" s="66"/>
      <c r="C8" s="66"/>
      <c r="D8" s="66"/>
      <c r="E8" s="85">
        <v>-496.43900000000002</v>
      </c>
      <c r="F8" s="19">
        <v>-506.02700000000004</v>
      </c>
      <c r="G8" s="85">
        <v>-1579.7730000000001</v>
      </c>
      <c r="H8" s="19">
        <v>-1626.944</v>
      </c>
      <c r="I8" s="85">
        <v>-2195.9580000000001</v>
      </c>
      <c r="J8" s="19">
        <v>-2366.1229999999996</v>
      </c>
      <c r="K8" s="19">
        <v>-2406.6859999999997</v>
      </c>
      <c r="L8" s="19">
        <v>-2420.4779999999996</v>
      </c>
      <c r="M8" s="19">
        <v>-2727.1089999999999</v>
      </c>
    </row>
    <row r="9" spans="1:15" ht="15" x14ac:dyDescent="0.35">
      <c r="A9" s="109" t="s">
        <v>11</v>
      </c>
      <c r="B9" s="66"/>
      <c r="C9" s="66"/>
      <c r="D9" s="66"/>
      <c r="E9" s="85">
        <v>-0.81099999999999994</v>
      </c>
      <c r="F9" s="19">
        <v>5.4409999999999998</v>
      </c>
      <c r="G9" s="85">
        <v>9.3680000000000003</v>
      </c>
      <c r="H9" s="19">
        <v>13.443</v>
      </c>
      <c r="I9" s="85">
        <v>18.662999999999997</v>
      </c>
      <c r="J9" s="19">
        <v>18.201999999999998</v>
      </c>
      <c r="K9" s="19">
        <v>33.351999999999997</v>
      </c>
      <c r="L9" s="19">
        <v>33.366</v>
      </c>
      <c r="M9" s="19">
        <v>28.395</v>
      </c>
    </row>
    <row r="10" spans="1:15" ht="15" x14ac:dyDescent="0.35">
      <c r="A10" s="109" t="s">
        <v>12</v>
      </c>
      <c r="B10" s="66"/>
      <c r="C10" s="66"/>
      <c r="D10" s="66"/>
      <c r="E10" s="85">
        <v>0</v>
      </c>
      <c r="F10" s="19">
        <v>-0.22600000000000001</v>
      </c>
      <c r="G10" s="85">
        <v>0</v>
      </c>
      <c r="H10" s="19">
        <v>-0.22600000000000001</v>
      </c>
      <c r="I10" s="85">
        <v>-0.22700000000000001</v>
      </c>
      <c r="J10" s="19">
        <v>0</v>
      </c>
      <c r="K10" s="19">
        <v>0</v>
      </c>
      <c r="L10" s="19">
        <v>0</v>
      </c>
      <c r="M10" s="19">
        <v>0</v>
      </c>
    </row>
    <row r="11" spans="1:15" ht="15" x14ac:dyDescent="0.35">
      <c r="A11" s="111" t="s">
        <v>13</v>
      </c>
      <c r="B11" s="70"/>
      <c r="C11" s="70"/>
      <c r="D11" s="70"/>
      <c r="E11" s="86">
        <v>0</v>
      </c>
      <c r="F11" s="23">
        <v>0</v>
      </c>
      <c r="G11" s="86">
        <v>0</v>
      </c>
      <c r="H11" s="23">
        <v>0</v>
      </c>
      <c r="I11" s="86">
        <v>0</v>
      </c>
      <c r="J11" s="23">
        <v>0</v>
      </c>
      <c r="K11" s="23">
        <v>0</v>
      </c>
      <c r="L11" s="23">
        <v>0</v>
      </c>
      <c r="M11" s="23">
        <v>-1.992</v>
      </c>
    </row>
    <row r="12" spans="1:15" x14ac:dyDescent="0.3">
      <c r="A12" s="112" t="s">
        <v>0</v>
      </c>
      <c r="B12" s="112"/>
      <c r="C12" s="112"/>
      <c r="D12" s="112"/>
      <c r="E12" s="84">
        <f t="shared" ref="E12:M12" si="0">SUM(E7:E11)</f>
        <v>7.7270000000000678</v>
      </c>
      <c r="F12" s="14">
        <f t="shared" si="0"/>
        <v>32.210999999999871</v>
      </c>
      <c r="G12" s="84">
        <f t="shared" si="0"/>
        <v>39.997999999999884</v>
      </c>
      <c r="H12" s="15">
        <f t="shared" si="0"/>
        <v>59.31100000000005</v>
      </c>
      <c r="I12" s="84">
        <f t="shared" si="0"/>
        <v>96.747999999999891</v>
      </c>
      <c r="J12" s="16">
        <f t="shared" si="0"/>
        <v>67.598000000000184</v>
      </c>
      <c r="K12" s="16">
        <f t="shared" si="0"/>
        <v>110.75900000000016</v>
      </c>
      <c r="L12" s="16">
        <f t="shared" si="0"/>
        <v>102.26000000000023</v>
      </c>
      <c r="M12" s="16">
        <f t="shared" si="0"/>
        <v>159.16599999999994</v>
      </c>
    </row>
    <row r="13" spans="1:15" ht="15" x14ac:dyDescent="0.35">
      <c r="A13" s="111" t="s">
        <v>70</v>
      </c>
      <c r="B13" s="70"/>
      <c r="C13" s="70"/>
      <c r="D13" s="70"/>
      <c r="E13" s="86">
        <v>-7.2859999999999996</v>
      </c>
      <c r="F13" s="23">
        <v>-9.9620000000000015</v>
      </c>
      <c r="G13" s="86">
        <v>-23.78</v>
      </c>
      <c r="H13" s="23">
        <v>-30.254000000000001</v>
      </c>
      <c r="I13" s="86">
        <v>-40.207000000000001</v>
      </c>
      <c r="J13" s="23">
        <v>-42.271000000000001</v>
      </c>
      <c r="K13" s="23">
        <v>-51.186999999999998</v>
      </c>
      <c r="L13" s="23">
        <v>-51.225000000000001</v>
      </c>
      <c r="M13" s="23">
        <v>-57.478999999999999</v>
      </c>
    </row>
    <row r="14" spans="1:15" x14ac:dyDescent="0.3">
      <c r="A14" s="112" t="s">
        <v>1</v>
      </c>
      <c r="B14" s="112"/>
      <c r="C14" s="112"/>
      <c r="D14" s="112"/>
      <c r="E14" s="84">
        <f t="shared" ref="E14:M14" si="1">SUM(E12:E13)</f>
        <v>0.44100000000006823</v>
      </c>
      <c r="F14" s="14">
        <f t="shared" si="1"/>
        <v>22.248999999999867</v>
      </c>
      <c r="G14" s="84">
        <f t="shared" si="1"/>
        <v>16.217999999999883</v>
      </c>
      <c r="H14" s="15">
        <f t="shared" si="1"/>
        <v>29.057000000000048</v>
      </c>
      <c r="I14" s="84">
        <f t="shared" si="1"/>
        <v>56.54099999999989</v>
      </c>
      <c r="J14" s="16">
        <f t="shared" si="1"/>
        <v>25.327000000000183</v>
      </c>
      <c r="K14" s="16">
        <f t="shared" si="1"/>
        <v>59.572000000000159</v>
      </c>
      <c r="L14" s="16">
        <f t="shared" si="1"/>
        <v>51.035000000000231</v>
      </c>
      <c r="M14" s="16">
        <f t="shared" si="1"/>
        <v>101.68699999999994</v>
      </c>
    </row>
    <row r="15" spans="1:15" ht="15" x14ac:dyDescent="0.35">
      <c r="A15" s="109" t="s">
        <v>15</v>
      </c>
      <c r="B15" s="113"/>
      <c r="C15" s="113"/>
      <c r="D15" s="113"/>
      <c r="E15" s="85">
        <v>0</v>
      </c>
      <c r="F15" s="19">
        <v>0</v>
      </c>
      <c r="G15" s="85">
        <v>0</v>
      </c>
      <c r="H15" s="19">
        <v>0</v>
      </c>
      <c r="I15" s="85">
        <v>0</v>
      </c>
      <c r="J15" s="19">
        <v>0</v>
      </c>
      <c r="K15" s="19">
        <v>0</v>
      </c>
      <c r="L15" s="19">
        <v>0</v>
      </c>
      <c r="M15" s="19">
        <v>-1.5629999999999999</v>
      </c>
    </row>
    <row r="16" spans="1:15" ht="15" x14ac:dyDescent="0.35">
      <c r="A16" s="111" t="s">
        <v>16</v>
      </c>
      <c r="B16" s="70"/>
      <c r="C16" s="70"/>
      <c r="D16" s="70"/>
      <c r="E16" s="86">
        <v>0</v>
      </c>
      <c r="F16" s="23">
        <v>0</v>
      </c>
      <c r="G16" s="86">
        <v>0</v>
      </c>
      <c r="H16" s="23">
        <v>0</v>
      </c>
      <c r="I16" s="86">
        <v>0</v>
      </c>
      <c r="J16" s="23">
        <v>0</v>
      </c>
      <c r="K16" s="23">
        <v>0</v>
      </c>
      <c r="L16" s="23">
        <v>0</v>
      </c>
      <c r="M16" s="23">
        <v>0</v>
      </c>
    </row>
    <row r="17" spans="1:13" x14ac:dyDescent="0.3">
      <c r="A17" s="112" t="s">
        <v>2</v>
      </c>
      <c r="B17" s="112"/>
      <c r="C17" s="112"/>
      <c r="D17" s="112"/>
      <c r="E17" s="84">
        <f t="shared" ref="E17:M17" si="2">SUM(E14:E16)</f>
        <v>0.44100000000006823</v>
      </c>
      <c r="F17" s="14">
        <f t="shared" si="2"/>
        <v>22.248999999999867</v>
      </c>
      <c r="G17" s="84">
        <f t="shared" si="2"/>
        <v>16.217999999999883</v>
      </c>
      <c r="H17" s="15">
        <f t="shared" si="2"/>
        <v>29.057000000000048</v>
      </c>
      <c r="I17" s="84">
        <f t="shared" si="2"/>
        <v>56.54099999999989</v>
      </c>
      <c r="J17" s="16">
        <f t="shared" si="2"/>
        <v>25.327000000000183</v>
      </c>
      <c r="K17" s="16">
        <f t="shared" si="2"/>
        <v>59.572000000000159</v>
      </c>
      <c r="L17" s="16">
        <f t="shared" si="2"/>
        <v>51.035000000000231</v>
      </c>
      <c r="M17" s="16">
        <f t="shared" si="2"/>
        <v>100.12399999999994</v>
      </c>
    </row>
    <row r="18" spans="1:13" ht="15" x14ac:dyDescent="0.35">
      <c r="A18" s="109" t="s">
        <v>17</v>
      </c>
      <c r="B18" s="66"/>
      <c r="C18" s="66"/>
      <c r="D18" s="66"/>
      <c r="E18" s="85">
        <v>1.2999999999999998E-2</v>
      </c>
      <c r="F18" s="19">
        <v>5.0000000000000017E-2</v>
      </c>
      <c r="G18" s="85">
        <v>6.3E-2</v>
      </c>
      <c r="H18" s="19">
        <v>0.224</v>
      </c>
      <c r="I18" s="85">
        <v>2.6159999999999997</v>
      </c>
      <c r="J18" s="19">
        <v>9.2759999999999998</v>
      </c>
      <c r="K18" s="19">
        <v>2.0579999999999998</v>
      </c>
      <c r="L18" s="19">
        <v>2.0579999999999998</v>
      </c>
      <c r="M18" s="19">
        <v>3.3330000000000002</v>
      </c>
    </row>
    <row r="19" spans="1:13" ht="15" x14ac:dyDescent="0.35">
      <c r="A19" s="111" t="s">
        <v>18</v>
      </c>
      <c r="B19" s="70"/>
      <c r="C19" s="70"/>
      <c r="D19" s="70"/>
      <c r="E19" s="86">
        <v>-6.6730000000000009</v>
      </c>
      <c r="F19" s="23">
        <v>-8.5829999999999984</v>
      </c>
      <c r="G19" s="86">
        <v>-24.376000000000001</v>
      </c>
      <c r="H19" s="23">
        <v>-27.134</v>
      </c>
      <c r="I19" s="86">
        <v>-36.585999999999999</v>
      </c>
      <c r="J19" s="23">
        <v>-44.247999999999998</v>
      </c>
      <c r="K19" s="23">
        <v>-47.713999999999999</v>
      </c>
      <c r="L19" s="23">
        <v>-47.713999999999999</v>
      </c>
      <c r="M19" s="23">
        <v>-51.025999999999996</v>
      </c>
    </row>
    <row r="20" spans="1:13" x14ac:dyDescent="0.3">
      <c r="A20" s="112" t="s">
        <v>3</v>
      </c>
      <c r="B20" s="112"/>
      <c r="C20" s="112"/>
      <c r="D20" s="112"/>
      <c r="E20" s="84">
        <f t="shared" ref="E20:M20" si="3">SUM(E17:E19)</f>
        <v>-6.2189999999999328</v>
      </c>
      <c r="F20" s="14">
        <f t="shared" si="3"/>
        <v>13.71599999999987</v>
      </c>
      <c r="G20" s="84">
        <f t="shared" si="3"/>
        <v>-8.0950000000001197</v>
      </c>
      <c r="H20" s="15">
        <f t="shared" si="3"/>
        <v>2.1470000000000482</v>
      </c>
      <c r="I20" s="84">
        <f t="shared" si="3"/>
        <v>22.570999999999891</v>
      </c>
      <c r="J20" s="16">
        <f t="shared" si="3"/>
        <v>-9.6449999999998184</v>
      </c>
      <c r="K20" s="16">
        <f t="shared" si="3"/>
        <v>13.91600000000016</v>
      </c>
      <c r="L20" s="16">
        <f t="shared" si="3"/>
        <v>5.3790000000002323</v>
      </c>
      <c r="M20" s="16">
        <f t="shared" si="3"/>
        <v>52.430999999999941</v>
      </c>
    </row>
    <row r="21" spans="1:13" ht="15" x14ac:dyDescent="0.35">
      <c r="A21" s="109" t="s">
        <v>19</v>
      </c>
      <c r="B21" s="66"/>
      <c r="C21" s="66"/>
      <c r="D21" s="66"/>
      <c r="E21" s="85">
        <v>1.7659999999999996</v>
      </c>
      <c r="F21" s="19">
        <v>-2.4579999999999989</v>
      </c>
      <c r="G21" s="85">
        <v>-8.69</v>
      </c>
      <c r="H21" s="19">
        <v>-7.9719999999999995</v>
      </c>
      <c r="I21" s="85">
        <v>-39.641000000000005</v>
      </c>
      <c r="J21" s="19">
        <v>25.561</v>
      </c>
      <c r="K21" s="19">
        <v>-17.577999999999996</v>
      </c>
      <c r="L21" s="19">
        <v>-17.577999999999996</v>
      </c>
      <c r="M21" s="19">
        <v>42.823999999999998</v>
      </c>
    </row>
    <row r="22" spans="1:13" ht="15" x14ac:dyDescent="0.35">
      <c r="A22" s="111" t="s">
        <v>75</v>
      </c>
      <c r="B22" s="114"/>
      <c r="C22" s="114"/>
      <c r="D22" s="114"/>
      <c r="E22" s="86">
        <v>0</v>
      </c>
      <c r="F22" s="23">
        <v>0</v>
      </c>
      <c r="G22" s="86">
        <v>0</v>
      </c>
      <c r="H22" s="23">
        <v>-6.0330000000000004</v>
      </c>
      <c r="I22" s="86">
        <v>-6.0330000000000004</v>
      </c>
      <c r="J22" s="23">
        <v>-5.0010000000000003</v>
      </c>
      <c r="K22" s="23">
        <v>-8.5380000000000003</v>
      </c>
      <c r="L22" s="23">
        <v>0</v>
      </c>
      <c r="M22" s="23">
        <v>-118.492</v>
      </c>
    </row>
    <row r="23" spans="1:13" ht="15" x14ac:dyDescent="0.35">
      <c r="A23" s="115" t="s">
        <v>20</v>
      </c>
      <c r="B23" s="116"/>
      <c r="C23" s="116"/>
      <c r="D23" s="116"/>
      <c r="E23" s="84">
        <f t="shared" ref="E23:M23" si="4">SUM(E20:E22)</f>
        <v>-4.4529999999999337</v>
      </c>
      <c r="F23" s="14">
        <f t="shared" si="4"/>
        <v>11.257999999999871</v>
      </c>
      <c r="G23" s="84">
        <f t="shared" si="4"/>
        <v>-16.785000000000117</v>
      </c>
      <c r="H23" s="15">
        <f t="shared" si="4"/>
        <v>-11.857999999999951</v>
      </c>
      <c r="I23" s="84">
        <f t="shared" si="4"/>
        <v>-23.103000000000115</v>
      </c>
      <c r="J23" s="16">
        <f t="shared" si="4"/>
        <v>10.91500000000018</v>
      </c>
      <c r="K23" s="16">
        <f t="shared" si="4"/>
        <v>-12.199999999999836</v>
      </c>
      <c r="L23" s="16">
        <f t="shared" si="4"/>
        <v>-12.198999999999764</v>
      </c>
      <c r="M23" s="16">
        <f t="shared" si="4"/>
        <v>-23.237000000000066</v>
      </c>
    </row>
    <row r="24" spans="1:13" ht="15" x14ac:dyDescent="0.35">
      <c r="A24" s="109" t="s">
        <v>21</v>
      </c>
      <c r="B24" s="66"/>
      <c r="C24" s="66"/>
      <c r="D24" s="66"/>
      <c r="E24" s="85">
        <v>-4.4530000000000243</v>
      </c>
      <c r="F24" s="19">
        <v>11.257999999999942</v>
      </c>
      <c r="G24" s="85">
        <v>-16.784999999999943</v>
      </c>
      <c r="H24" s="19">
        <v>-11.858000000000123</v>
      </c>
      <c r="I24" s="85">
        <v>-23.103000000000119</v>
      </c>
      <c r="J24" s="19">
        <v>10.91500000000064</v>
      </c>
      <c r="K24" s="19">
        <v>-12.200000000000099</v>
      </c>
      <c r="L24" s="19">
        <v>-12.199000000000213</v>
      </c>
      <c r="M24" s="19">
        <v>-23.237000000000414</v>
      </c>
    </row>
    <row r="25" spans="1:13" ht="15" x14ac:dyDescent="0.35">
      <c r="A25" s="109" t="s">
        <v>77</v>
      </c>
      <c r="B25" s="66"/>
      <c r="C25" s="66"/>
      <c r="D25" s="66"/>
      <c r="E25" s="85">
        <v>0</v>
      </c>
      <c r="F25" s="19">
        <v>0</v>
      </c>
      <c r="G25" s="85">
        <v>0</v>
      </c>
      <c r="H25" s="19">
        <v>0</v>
      </c>
      <c r="I25" s="85">
        <v>0</v>
      </c>
      <c r="J25" s="19">
        <v>0</v>
      </c>
      <c r="K25" s="19">
        <v>0</v>
      </c>
      <c r="L25" s="19">
        <v>0</v>
      </c>
      <c r="M25" s="19">
        <v>0</v>
      </c>
    </row>
    <row r="26" spans="1:13" ht="15" x14ac:dyDescent="0.35">
      <c r="A26" s="145"/>
      <c r="B26" s="145"/>
      <c r="C26" s="145"/>
      <c r="D26" s="145"/>
      <c r="E26" s="146"/>
      <c r="F26" s="147"/>
      <c r="G26" s="146"/>
      <c r="H26" s="147"/>
      <c r="I26" s="146"/>
      <c r="J26" s="147"/>
      <c r="K26" s="147"/>
      <c r="L26" s="147"/>
      <c r="M26" s="147"/>
    </row>
    <row r="27" spans="1:13" ht="15" x14ac:dyDescent="0.35">
      <c r="A27" s="143" t="s">
        <v>80</v>
      </c>
      <c r="B27" s="66"/>
      <c r="C27" s="66"/>
      <c r="D27" s="66"/>
      <c r="E27" s="85">
        <v>0</v>
      </c>
      <c r="F27" s="19">
        <v>0.40000000000000213</v>
      </c>
      <c r="G27" s="85">
        <v>0</v>
      </c>
      <c r="H27" s="19">
        <v>-20.399999999999999</v>
      </c>
      <c r="I27" s="85">
        <v>-20.100000000000001</v>
      </c>
      <c r="J27" s="19">
        <v>-41.9</v>
      </c>
      <c r="K27" s="19">
        <v>-30</v>
      </c>
      <c r="L27" s="19">
        <v>-30</v>
      </c>
      <c r="M27" s="19">
        <v>-35</v>
      </c>
    </row>
    <row r="28" spans="1:13" ht="15" x14ac:dyDescent="0.35">
      <c r="A28" s="144" t="s">
        <v>81</v>
      </c>
      <c r="B28" s="145"/>
      <c r="C28" s="145"/>
      <c r="D28" s="145"/>
      <c r="E28" s="160">
        <f t="shared" ref="E28:M28" si="5">E14-E27</f>
        <v>0.44100000000006823</v>
      </c>
      <c r="F28" s="161">
        <f t="shared" si="5"/>
        <v>21.848999999999865</v>
      </c>
      <c r="G28" s="160">
        <f t="shared" si="5"/>
        <v>16.217999999999883</v>
      </c>
      <c r="H28" s="161">
        <f t="shared" si="5"/>
        <v>49.45700000000005</v>
      </c>
      <c r="I28" s="160">
        <f t="shared" si="5"/>
        <v>76.640999999999892</v>
      </c>
      <c r="J28" s="161">
        <f t="shared" si="5"/>
        <v>67.227000000000174</v>
      </c>
      <c r="K28" s="161">
        <f t="shared" si="5"/>
        <v>89.572000000000159</v>
      </c>
      <c r="L28" s="161">
        <f t="shared" si="5"/>
        <v>81.035000000000224</v>
      </c>
      <c r="M28" s="161">
        <f t="shared" si="5"/>
        <v>136.68699999999995</v>
      </c>
    </row>
    <row r="29" spans="1:13" ht="15" x14ac:dyDescent="0.35">
      <c r="A29" s="109"/>
      <c r="B29" s="66"/>
      <c r="C29" s="66"/>
      <c r="D29" s="66"/>
      <c r="E29" s="20"/>
      <c r="F29" s="20"/>
      <c r="G29" s="20"/>
      <c r="H29" s="20"/>
      <c r="I29" s="20"/>
      <c r="J29" s="20"/>
      <c r="K29" s="20"/>
      <c r="L29" s="20"/>
      <c r="M29" s="20"/>
    </row>
    <row r="30" spans="1:13" ht="15" x14ac:dyDescent="0.35">
      <c r="A30" s="71"/>
      <c r="B30" s="71"/>
      <c r="C30" s="72"/>
      <c r="D30" s="73"/>
      <c r="E30" s="74">
        <v>2015</v>
      </c>
      <c r="F30" s="74">
        <v>2014</v>
      </c>
      <c r="G30" s="74">
        <v>2015</v>
      </c>
      <c r="H30" s="74">
        <v>2014</v>
      </c>
      <c r="I30" s="74">
        <v>2014</v>
      </c>
      <c r="J30" s="74">
        <v>2013</v>
      </c>
      <c r="K30" s="74">
        <v>2012</v>
      </c>
      <c r="L30" s="74">
        <v>2012</v>
      </c>
      <c r="M30" s="74">
        <v>2011</v>
      </c>
    </row>
    <row r="31" spans="1:13" ht="15" x14ac:dyDescent="0.35">
      <c r="A31" s="75"/>
      <c r="B31" s="75"/>
      <c r="C31" s="72"/>
      <c r="D31" s="73"/>
      <c r="E31" s="77" t="s">
        <v>127</v>
      </c>
      <c r="F31" s="77" t="s">
        <v>127</v>
      </c>
      <c r="G31" s="77" t="s">
        <v>126</v>
      </c>
      <c r="H31" s="77" t="s">
        <v>126</v>
      </c>
      <c r="I31" s="77"/>
      <c r="J31" s="77"/>
      <c r="K31" s="77"/>
      <c r="L31" s="77"/>
      <c r="M31" s="77"/>
    </row>
    <row r="32" spans="1:13" ht="15" x14ac:dyDescent="0.35">
      <c r="A32" s="72" t="s">
        <v>74</v>
      </c>
      <c r="B32" s="78"/>
      <c r="C32" s="72"/>
      <c r="D32" s="72"/>
      <c r="E32" s="79"/>
      <c r="F32" s="79"/>
      <c r="G32" s="79"/>
      <c r="H32" s="79"/>
      <c r="I32" s="79"/>
      <c r="J32" s="79"/>
      <c r="K32" s="79"/>
      <c r="L32" s="79"/>
      <c r="M32" s="79"/>
    </row>
    <row r="33" spans="1:15" ht="3" customHeight="1" x14ac:dyDescent="0.35">
      <c r="A33" s="109"/>
      <c r="B33" s="69"/>
      <c r="C33" s="69"/>
      <c r="D33" s="69"/>
      <c r="E33" s="67"/>
      <c r="F33" s="67"/>
      <c r="G33" s="67"/>
      <c r="H33" s="67"/>
      <c r="I33" s="67"/>
      <c r="J33" s="67"/>
      <c r="K33" s="67"/>
      <c r="L33" s="67"/>
      <c r="M33" s="67"/>
    </row>
    <row r="34" spans="1:15" ht="15" customHeight="1" x14ac:dyDescent="0.35">
      <c r="A34" s="109" t="s">
        <v>4</v>
      </c>
      <c r="B34" s="117"/>
      <c r="C34" s="117"/>
      <c r="D34" s="117"/>
      <c r="E34" s="85"/>
      <c r="F34" s="19"/>
      <c r="G34" s="85">
        <v>714.39599999999996</v>
      </c>
      <c r="H34" s="19">
        <v>713.11099999999999</v>
      </c>
      <c r="I34" s="85">
        <v>714.97299999999996</v>
      </c>
      <c r="J34" s="19">
        <v>711.78099999999995</v>
      </c>
      <c r="K34" s="19">
        <v>0</v>
      </c>
      <c r="L34" s="19">
        <v>709.96100000000001</v>
      </c>
      <c r="M34" s="19">
        <v>711.79399999999998</v>
      </c>
    </row>
    <row r="35" spans="1:15" ht="15" customHeight="1" x14ac:dyDescent="0.35">
      <c r="A35" s="109" t="s">
        <v>22</v>
      </c>
      <c r="B35" s="110"/>
      <c r="C35" s="110"/>
      <c r="D35" s="110"/>
      <c r="E35" s="85"/>
      <c r="F35" s="19"/>
      <c r="G35" s="85">
        <v>86.647000000000006</v>
      </c>
      <c r="H35" s="19">
        <v>7.8369999999999997</v>
      </c>
      <c r="I35" s="85">
        <v>9.6620000000000008</v>
      </c>
      <c r="J35" s="19">
        <v>3.3</v>
      </c>
      <c r="K35" s="19">
        <v>0</v>
      </c>
      <c r="L35" s="19">
        <v>7.532</v>
      </c>
      <c r="M35" s="19">
        <v>9.0559999999999992</v>
      </c>
    </row>
    <row r="36" spans="1:15" ht="15" customHeight="1" x14ac:dyDescent="0.35">
      <c r="A36" s="109" t="s">
        <v>23</v>
      </c>
      <c r="B36" s="110"/>
      <c r="C36" s="110"/>
      <c r="D36" s="110"/>
      <c r="E36" s="85"/>
      <c r="F36" s="19"/>
      <c r="G36" s="85">
        <v>126.056</v>
      </c>
      <c r="H36" s="19">
        <v>200.67199999999997</v>
      </c>
      <c r="I36" s="85">
        <v>204.74600000000001</v>
      </c>
      <c r="J36" s="19">
        <v>175.81400000000002</v>
      </c>
      <c r="K36" s="19">
        <v>0</v>
      </c>
      <c r="L36" s="19">
        <v>164.458</v>
      </c>
      <c r="M36" s="19">
        <v>185.37099999999998</v>
      </c>
    </row>
    <row r="37" spans="1:15" ht="15" customHeight="1" x14ac:dyDescent="0.35">
      <c r="A37" s="109" t="s">
        <v>24</v>
      </c>
      <c r="B37" s="110"/>
      <c r="C37" s="110"/>
      <c r="D37" s="110"/>
      <c r="E37" s="85"/>
      <c r="F37" s="19"/>
      <c r="G37" s="85">
        <v>0</v>
      </c>
      <c r="H37" s="19">
        <v>0</v>
      </c>
      <c r="I37" s="85">
        <v>0</v>
      </c>
      <c r="J37" s="19">
        <v>0</v>
      </c>
      <c r="K37" s="19">
        <v>0</v>
      </c>
      <c r="L37" s="19">
        <v>0</v>
      </c>
      <c r="M37" s="19">
        <v>0</v>
      </c>
    </row>
    <row r="38" spans="1:15" ht="15" customHeight="1" x14ac:dyDescent="0.35">
      <c r="A38" s="111" t="s">
        <v>25</v>
      </c>
      <c r="B38" s="70"/>
      <c r="C38" s="70"/>
      <c r="D38" s="70"/>
      <c r="E38" s="86"/>
      <c r="F38" s="23"/>
      <c r="G38" s="86">
        <v>2.39</v>
      </c>
      <c r="H38" s="23">
        <v>16.363</v>
      </c>
      <c r="I38" s="86">
        <v>10.489000000000001</v>
      </c>
      <c r="J38" s="23">
        <v>16.038999999999998</v>
      </c>
      <c r="K38" s="23">
        <v>0</v>
      </c>
      <c r="L38" s="23">
        <v>0.129</v>
      </c>
      <c r="M38" s="23">
        <v>24.067</v>
      </c>
    </row>
    <row r="39" spans="1:15" ht="15" customHeight="1" x14ac:dyDescent="0.35">
      <c r="A39" s="106" t="s">
        <v>26</v>
      </c>
      <c r="B39" s="112"/>
      <c r="C39" s="112"/>
      <c r="D39" s="112"/>
      <c r="E39" s="90"/>
      <c r="F39" s="14"/>
      <c r="G39" s="90">
        <f>SUM(G34:G38)</f>
        <v>929.48900000000003</v>
      </c>
      <c r="H39" s="14">
        <f>SUM(H34:H38)</f>
        <v>937.98299999999995</v>
      </c>
      <c r="I39" s="90">
        <f>SUM(I34:I38)</f>
        <v>939.87</v>
      </c>
      <c r="J39" s="16">
        <f>SUM(J34:J38)</f>
        <v>906.93399999999997</v>
      </c>
      <c r="K39" s="16" t="s">
        <v>7</v>
      </c>
      <c r="L39" s="16">
        <f>SUM(L34:L38)</f>
        <v>882.08</v>
      </c>
      <c r="M39" s="16">
        <f>SUM(M34:M38)</f>
        <v>930.28800000000001</v>
      </c>
    </row>
    <row r="40" spans="1:15" ht="15" customHeight="1" x14ac:dyDescent="0.35">
      <c r="A40" s="109" t="s">
        <v>27</v>
      </c>
      <c r="B40" s="66"/>
      <c r="C40" s="66"/>
      <c r="D40" s="66"/>
      <c r="E40" s="85"/>
      <c r="F40" s="19"/>
      <c r="G40" s="85">
        <v>437.38800000000003</v>
      </c>
      <c r="H40" s="19">
        <v>434.38900000000001</v>
      </c>
      <c r="I40" s="85">
        <v>413.87299999999999</v>
      </c>
      <c r="J40" s="19">
        <v>421.30700000000002</v>
      </c>
      <c r="K40" s="19">
        <v>0</v>
      </c>
      <c r="L40" s="19">
        <v>432.31899999999996</v>
      </c>
      <c r="M40" s="19">
        <v>454.33599999999996</v>
      </c>
    </row>
    <row r="41" spans="1:15" ht="15" customHeight="1" x14ac:dyDescent="0.35">
      <c r="A41" s="109" t="s">
        <v>28</v>
      </c>
      <c r="B41" s="66"/>
      <c r="C41" s="66"/>
      <c r="D41" s="66"/>
      <c r="E41" s="85"/>
      <c r="F41" s="19"/>
      <c r="G41" s="85">
        <v>0</v>
      </c>
      <c r="H41" s="19">
        <v>0</v>
      </c>
      <c r="I41" s="85">
        <v>0</v>
      </c>
      <c r="J41" s="19">
        <v>0</v>
      </c>
      <c r="K41" s="19">
        <v>0</v>
      </c>
      <c r="L41" s="19">
        <v>0</v>
      </c>
      <c r="M41" s="19">
        <v>0</v>
      </c>
    </row>
    <row r="42" spans="1:15" ht="15" customHeight="1" x14ac:dyDescent="0.35">
      <c r="A42" s="109" t="s">
        <v>29</v>
      </c>
      <c r="B42" s="66"/>
      <c r="C42" s="66"/>
      <c r="D42" s="66"/>
      <c r="E42" s="85"/>
      <c r="F42" s="19"/>
      <c r="G42" s="85">
        <v>498.13900000000001</v>
      </c>
      <c r="H42" s="19">
        <v>427.68300000000005</v>
      </c>
      <c r="I42" s="85">
        <v>433.83499999999998</v>
      </c>
      <c r="J42" s="19">
        <v>480.31699999999995</v>
      </c>
      <c r="K42" s="19">
        <v>0</v>
      </c>
      <c r="L42" s="19">
        <v>459.48500000000001</v>
      </c>
      <c r="M42" s="19">
        <v>690.09199999999998</v>
      </c>
    </row>
    <row r="43" spans="1:15" ht="15" customHeight="1" x14ac:dyDescent="0.35">
      <c r="A43" s="109" t="s">
        <v>30</v>
      </c>
      <c r="B43" s="66"/>
      <c r="C43" s="66"/>
      <c r="D43" s="66"/>
      <c r="E43" s="85"/>
      <c r="F43" s="19"/>
      <c r="G43" s="85">
        <v>0</v>
      </c>
      <c r="H43" s="19">
        <v>0</v>
      </c>
      <c r="I43" s="85">
        <v>27.349</v>
      </c>
      <c r="J43" s="19">
        <v>22.350999999999999</v>
      </c>
      <c r="K43" s="19">
        <v>0</v>
      </c>
      <c r="L43" s="19">
        <v>0</v>
      </c>
      <c r="M43" s="19">
        <v>0</v>
      </c>
    </row>
    <row r="44" spans="1:15" ht="15" customHeight="1" x14ac:dyDescent="0.35">
      <c r="A44" s="111" t="s">
        <v>31</v>
      </c>
      <c r="B44" s="70"/>
      <c r="C44" s="70"/>
      <c r="D44" s="70"/>
      <c r="E44" s="86"/>
      <c r="F44" s="23"/>
      <c r="G44" s="86">
        <v>0</v>
      </c>
      <c r="H44" s="23">
        <v>0</v>
      </c>
      <c r="I44" s="86">
        <v>0</v>
      </c>
      <c r="J44" s="23">
        <v>0</v>
      </c>
      <c r="K44" s="23">
        <v>0</v>
      </c>
      <c r="L44" s="23">
        <v>0</v>
      </c>
      <c r="M44" s="23">
        <v>0</v>
      </c>
    </row>
    <row r="45" spans="1:15" ht="15" customHeight="1" x14ac:dyDescent="0.35">
      <c r="A45" s="118" t="s">
        <v>32</v>
      </c>
      <c r="B45" s="81"/>
      <c r="C45" s="81"/>
      <c r="D45" s="81"/>
      <c r="E45" s="91"/>
      <c r="F45" s="34"/>
      <c r="G45" s="91">
        <f>SUM(G40:G44)</f>
        <v>935.52700000000004</v>
      </c>
      <c r="H45" s="34">
        <f>SUM(H40:H44)</f>
        <v>862.07200000000012</v>
      </c>
      <c r="I45" s="91">
        <f>SUM(I40:I44)</f>
        <v>875.05700000000002</v>
      </c>
      <c r="J45" s="35">
        <f>SUM(J40:J44)</f>
        <v>923.97500000000002</v>
      </c>
      <c r="K45" s="35" t="s">
        <v>7</v>
      </c>
      <c r="L45" s="35">
        <f>SUM(L40:L44)</f>
        <v>891.80399999999997</v>
      </c>
      <c r="M45" s="35">
        <f>SUM(M40:M44)</f>
        <v>1144.4279999999999</v>
      </c>
    </row>
    <row r="46" spans="1:15" ht="15" customHeight="1" x14ac:dyDescent="0.35">
      <c r="A46" s="106" t="s">
        <v>33</v>
      </c>
      <c r="B46" s="82"/>
      <c r="C46" s="82"/>
      <c r="D46" s="82"/>
      <c r="E46" s="90"/>
      <c r="F46" s="14"/>
      <c r="G46" s="90">
        <f>G39+G45</f>
        <v>1865.0160000000001</v>
      </c>
      <c r="H46" s="14">
        <f>H39+H45</f>
        <v>1800.0550000000001</v>
      </c>
      <c r="I46" s="90">
        <f>I39+I45</f>
        <v>1814.9270000000001</v>
      </c>
      <c r="J46" s="16">
        <f>J39+J45</f>
        <v>1830.9090000000001</v>
      </c>
      <c r="K46" s="16" t="s">
        <v>7</v>
      </c>
      <c r="L46" s="16">
        <f>L39+L45</f>
        <v>1773.884</v>
      </c>
      <c r="M46" s="16">
        <f>M39+M45</f>
        <v>2074.7159999999999</v>
      </c>
      <c r="O46" s="132"/>
    </row>
    <row r="47" spans="1:15" ht="15" customHeight="1" x14ac:dyDescent="0.35">
      <c r="A47" s="109" t="s">
        <v>34</v>
      </c>
      <c r="B47" s="66"/>
      <c r="C47" s="66"/>
      <c r="D47" s="66"/>
      <c r="E47" s="85"/>
      <c r="F47" s="19"/>
      <c r="G47" s="85">
        <v>750.94400000000019</v>
      </c>
      <c r="H47" s="19">
        <v>716.85799999999983</v>
      </c>
      <c r="I47" s="85">
        <v>721.63599999999997</v>
      </c>
      <c r="J47" s="19">
        <v>718.77199999999993</v>
      </c>
      <c r="K47" s="19"/>
      <c r="L47" s="19">
        <v>594.24400000000048</v>
      </c>
      <c r="M47" s="19">
        <v>736.88799999999992</v>
      </c>
      <c r="O47" s="175"/>
    </row>
    <row r="48" spans="1:15" ht="15" customHeight="1" x14ac:dyDescent="0.35">
      <c r="A48" s="109" t="s">
        <v>76</v>
      </c>
      <c r="B48" s="66"/>
      <c r="C48" s="66"/>
      <c r="D48" s="66"/>
      <c r="E48" s="85"/>
      <c r="F48" s="19"/>
      <c r="G48" s="85">
        <v>0</v>
      </c>
      <c r="H48" s="19">
        <v>0</v>
      </c>
      <c r="I48" s="85">
        <v>0</v>
      </c>
      <c r="J48" s="19">
        <v>0</v>
      </c>
      <c r="K48" s="19">
        <v>0</v>
      </c>
      <c r="L48" s="19">
        <v>0</v>
      </c>
      <c r="M48" s="19">
        <v>0</v>
      </c>
    </row>
    <row r="49" spans="1:15" ht="15" customHeight="1" x14ac:dyDescent="0.35">
      <c r="A49" s="109" t="s">
        <v>35</v>
      </c>
      <c r="B49" s="66"/>
      <c r="C49" s="66"/>
      <c r="D49" s="66"/>
      <c r="E49" s="85"/>
      <c r="F49" s="19"/>
      <c r="G49" s="85">
        <v>5.6109999999999998</v>
      </c>
      <c r="H49" s="19">
        <v>8.9169999999999998</v>
      </c>
      <c r="I49" s="85">
        <v>7.9050000000000002</v>
      </c>
      <c r="J49" s="19">
        <v>11.946999999999999</v>
      </c>
      <c r="K49" s="19">
        <v>0</v>
      </c>
      <c r="L49" s="19">
        <v>11.112</v>
      </c>
      <c r="M49" s="19">
        <v>18.734000000000002</v>
      </c>
    </row>
    <row r="50" spans="1:15" ht="15" customHeight="1" x14ac:dyDescent="0.35">
      <c r="A50" s="109" t="s">
        <v>36</v>
      </c>
      <c r="B50" s="66"/>
      <c r="C50" s="66"/>
      <c r="D50" s="66"/>
      <c r="E50" s="85"/>
      <c r="F50" s="19"/>
      <c r="G50" s="85">
        <v>19.020000000000003</v>
      </c>
      <c r="H50" s="19">
        <v>28.823999999999998</v>
      </c>
      <c r="I50" s="85">
        <v>32.15</v>
      </c>
      <c r="J50" s="19">
        <v>24.117000000000001</v>
      </c>
      <c r="K50" s="19">
        <v>0</v>
      </c>
      <c r="L50" s="19">
        <v>32.265999999999998</v>
      </c>
      <c r="M50" s="19">
        <v>47.189</v>
      </c>
      <c r="O50" s="154"/>
    </row>
    <row r="51" spans="1:15" ht="15" customHeight="1" x14ac:dyDescent="0.35">
      <c r="A51" s="109" t="s">
        <v>37</v>
      </c>
      <c r="B51" s="66"/>
      <c r="C51" s="66"/>
      <c r="D51" s="66"/>
      <c r="E51" s="85"/>
      <c r="F51" s="19"/>
      <c r="G51" s="85">
        <v>539.64099999999996</v>
      </c>
      <c r="H51" s="19">
        <v>560.63</v>
      </c>
      <c r="I51" s="85">
        <v>533.56000000000006</v>
      </c>
      <c r="J51" s="19">
        <v>552.38</v>
      </c>
      <c r="K51" s="19">
        <v>0</v>
      </c>
      <c r="L51" s="19">
        <v>576.62599999999998</v>
      </c>
      <c r="M51" s="19">
        <v>628.28300000000002</v>
      </c>
      <c r="O51" s="175"/>
    </row>
    <row r="52" spans="1:15" ht="15" customHeight="1" x14ac:dyDescent="0.35">
      <c r="A52" s="109" t="s">
        <v>38</v>
      </c>
      <c r="B52" s="66"/>
      <c r="C52" s="66"/>
      <c r="D52" s="66"/>
      <c r="E52" s="85"/>
      <c r="F52" s="19"/>
      <c r="G52" s="85">
        <v>548.33899999999994</v>
      </c>
      <c r="H52" s="19">
        <v>483.36500000000001</v>
      </c>
      <c r="I52" s="85">
        <v>518.21499999999992</v>
      </c>
      <c r="J52" s="19">
        <v>522.23199999999997</v>
      </c>
      <c r="K52" s="19">
        <v>0</v>
      </c>
      <c r="L52" s="19">
        <v>548.39</v>
      </c>
      <c r="M52" s="19">
        <v>632.37599999999998</v>
      </c>
    </row>
    <row r="53" spans="1:15" ht="15" customHeight="1" x14ac:dyDescent="0.35">
      <c r="A53" s="109" t="s">
        <v>71</v>
      </c>
      <c r="B53" s="66"/>
      <c r="C53" s="66"/>
      <c r="D53" s="66"/>
      <c r="E53" s="85"/>
      <c r="F53" s="19"/>
      <c r="G53" s="85">
        <v>1.4610000000000001</v>
      </c>
      <c r="H53" s="19">
        <v>1.4610000000000001</v>
      </c>
      <c r="I53" s="85">
        <v>1.4610000000000001</v>
      </c>
      <c r="J53" s="19">
        <v>1.4610000000000001</v>
      </c>
      <c r="K53" s="19">
        <v>0</v>
      </c>
      <c r="L53" s="19">
        <v>11.246</v>
      </c>
      <c r="M53" s="19">
        <v>11.246</v>
      </c>
    </row>
    <row r="54" spans="1:15" ht="15" customHeight="1" x14ac:dyDescent="0.35">
      <c r="A54" s="111" t="s">
        <v>39</v>
      </c>
      <c r="B54" s="70"/>
      <c r="C54" s="70"/>
      <c r="D54" s="70"/>
      <c r="E54" s="86"/>
      <c r="F54" s="23"/>
      <c r="G54" s="86">
        <v>0</v>
      </c>
      <c r="H54" s="23">
        <v>0</v>
      </c>
      <c r="I54" s="86">
        <v>0</v>
      </c>
      <c r="J54" s="23">
        <v>0</v>
      </c>
      <c r="K54" s="23">
        <v>0</v>
      </c>
      <c r="L54" s="23">
        <v>0</v>
      </c>
      <c r="M54" s="23">
        <v>0</v>
      </c>
    </row>
    <row r="55" spans="1:15" ht="15" customHeight="1" x14ac:dyDescent="0.35">
      <c r="A55" s="106" t="s">
        <v>40</v>
      </c>
      <c r="B55" s="82"/>
      <c r="C55" s="82"/>
      <c r="D55" s="82"/>
      <c r="E55" s="90"/>
      <c r="F55" s="14"/>
      <c r="G55" s="90">
        <f>SUM(G47:G54)</f>
        <v>1865.0160000000001</v>
      </c>
      <c r="H55" s="14">
        <f>SUM(H47:H54)</f>
        <v>1800.0549999999998</v>
      </c>
      <c r="I55" s="90">
        <f>SUM(I47:I54)</f>
        <v>1814.9269999999999</v>
      </c>
      <c r="J55" s="16">
        <f>SUM(J47:J54)</f>
        <v>1830.9089999999999</v>
      </c>
      <c r="K55" s="16" t="s">
        <v>7</v>
      </c>
      <c r="L55" s="16">
        <f>SUM(L47:L54)</f>
        <v>1773.8840000000005</v>
      </c>
      <c r="M55" s="16">
        <f>SUM(M47:M54)</f>
        <v>2074.7160000000003</v>
      </c>
    </row>
    <row r="56" spans="1:15" ht="15" x14ac:dyDescent="0.35">
      <c r="A56" s="109"/>
      <c r="B56" s="82"/>
      <c r="C56" s="82"/>
      <c r="D56" s="82"/>
      <c r="E56" s="20"/>
      <c r="F56" s="20"/>
      <c r="G56" s="20"/>
      <c r="H56" s="20"/>
      <c r="I56" s="20"/>
      <c r="J56" s="20"/>
      <c r="K56" s="20"/>
      <c r="L56" s="20"/>
      <c r="M56" s="20"/>
    </row>
    <row r="57" spans="1:15" ht="15" x14ac:dyDescent="0.35">
      <c r="A57" s="80"/>
      <c r="B57" s="71"/>
      <c r="C57" s="73"/>
      <c r="D57" s="73"/>
      <c r="E57" s="74">
        <v>2015</v>
      </c>
      <c r="F57" s="74">
        <v>2014</v>
      </c>
      <c r="G57" s="74">
        <v>2015</v>
      </c>
      <c r="H57" s="74">
        <v>2014</v>
      </c>
      <c r="I57" s="74">
        <v>2014</v>
      </c>
      <c r="J57" s="74">
        <v>2013</v>
      </c>
      <c r="K57" s="74">
        <v>2012</v>
      </c>
      <c r="L57" s="74">
        <v>2012</v>
      </c>
      <c r="M57" s="74">
        <v>2011</v>
      </c>
    </row>
    <row r="58" spans="1:15" ht="15" x14ac:dyDescent="0.35">
      <c r="A58" s="75"/>
      <c r="B58" s="75"/>
      <c r="C58" s="73"/>
      <c r="D58" s="73"/>
      <c r="E58" s="77" t="s">
        <v>127</v>
      </c>
      <c r="F58" s="77" t="s">
        <v>127</v>
      </c>
      <c r="G58" s="77" t="s">
        <v>126</v>
      </c>
      <c r="H58" s="77" t="s">
        <v>126</v>
      </c>
      <c r="I58" s="77"/>
      <c r="J58" s="77"/>
      <c r="K58" s="77"/>
      <c r="L58" s="77"/>
      <c r="M58" s="77"/>
    </row>
    <row r="59" spans="1:15" ht="15" x14ac:dyDescent="0.35">
      <c r="A59" s="72" t="s">
        <v>73</v>
      </c>
      <c r="B59" s="78"/>
      <c r="C59" s="72"/>
      <c r="D59" s="72"/>
      <c r="E59" s="79"/>
      <c r="F59" s="79"/>
      <c r="G59" s="79"/>
      <c r="H59" s="79"/>
      <c r="I59" s="79"/>
      <c r="J59" s="79"/>
      <c r="K59" s="79"/>
      <c r="L59" s="79"/>
      <c r="M59" s="79"/>
    </row>
    <row r="60" spans="1:15" ht="3" customHeight="1" x14ac:dyDescent="0.35">
      <c r="A60" s="109"/>
      <c r="B60" s="69"/>
      <c r="C60" s="69"/>
      <c r="D60" s="69"/>
      <c r="E60" s="67"/>
      <c r="F60" s="67"/>
      <c r="G60" s="67"/>
      <c r="H60" s="67"/>
      <c r="I60" s="67"/>
      <c r="J60" s="67"/>
      <c r="K60" s="67"/>
      <c r="L60" s="67"/>
      <c r="M60" s="67"/>
    </row>
    <row r="61" spans="1:15" ht="34.950000000000003" customHeight="1" x14ac:dyDescent="0.35">
      <c r="A61" s="119" t="s">
        <v>41</v>
      </c>
      <c r="B61" s="119"/>
      <c r="C61" s="119"/>
      <c r="D61" s="119"/>
      <c r="E61" s="85">
        <v>2.0090000000000474</v>
      </c>
      <c r="F61" s="19">
        <v>21.829999999999927</v>
      </c>
      <c r="G61" s="85">
        <v>2.9590000000000316</v>
      </c>
      <c r="H61" s="19">
        <v>28.307999999999918</v>
      </c>
      <c r="I61" s="85">
        <v>19.407999999999987</v>
      </c>
      <c r="J61" s="19"/>
      <c r="K61" s="19"/>
      <c r="L61" s="19">
        <v>46.697999999999965</v>
      </c>
      <c r="M61" s="19"/>
    </row>
    <row r="62" spans="1:15" ht="15" customHeight="1" x14ac:dyDescent="0.35">
      <c r="A62" s="120" t="s">
        <v>42</v>
      </c>
      <c r="B62" s="120"/>
      <c r="C62" s="121"/>
      <c r="D62" s="121"/>
      <c r="E62" s="86">
        <v>-58.575000000000003</v>
      </c>
      <c r="F62" s="23">
        <v>-17.724000000000004</v>
      </c>
      <c r="G62" s="86">
        <v>-53.024000000000001</v>
      </c>
      <c r="H62" s="23">
        <v>-34.884999999999991</v>
      </c>
      <c r="I62" s="86">
        <v>4.4379999999999988</v>
      </c>
      <c r="J62" s="23">
        <v>0</v>
      </c>
      <c r="K62" s="23">
        <v>0</v>
      </c>
      <c r="L62" s="23">
        <v>-12.683999999999996</v>
      </c>
      <c r="M62" s="23">
        <v>0</v>
      </c>
    </row>
    <row r="63" spans="1:15" ht="15" customHeight="1" x14ac:dyDescent="0.35">
      <c r="A63" s="178" t="s">
        <v>43</v>
      </c>
      <c r="B63" s="122"/>
      <c r="C63" s="123"/>
      <c r="D63" s="123"/>
      <c r="E63" s="92">
        <f>SUM(E61:E62)</f>
        <v>-56.565999999999953</v>
      </c>
      <c r="F63" s="14">
        <f>SUM(F61:F62)</f>
        <v>4.1059999999999235</v>
      </c>
      <c r="G63" s="84">
        <f>SUM(G61:G62)</f>
        <v>-50.064999999999969</v>
      </c>
      <c r="H63" s="15">
        <f>SUM(H61:H62)</f>
        <v>-6.5770000000000728</v>
      </c>
      <c r="I63" s="84">
        <f>SUM(I61:I62)</f>
        <v>23.845999999999986</v>
      </c>
      <c r="J63" s="16" t="s">
        <v>7</v>
      </c>
      <c r="K63" s="16" t="s">
        <v>7</v>
      </c>
      <c r="L63" s="16">
        <f>SUM(L61:L62)</f>
        <v>34.013999999999967</v>
      </c>
      <c r="M63" s="16" t="s">
        <v>7</v>
      </c>
    </row>
    <row r="64" spans="1:15" ht="15" customHeight="1" x14ac:dyDescent="0.35">
      <c r="A64" s="119" t="s">
        <v>44</v>
      </c>
      <c r="B64" s="119"/>
      <c r="C64" s="66"/>
      <c r="D64" s="66"/>
      <c r="E64" s="85">
        <v>-12.480999999999995</v>
      </c>
      <c r="F64" s="19">
        <v>-17.911999999999999</v>
      </c>
      <c r="G64" s="85">
        <v>-21.017999999999994</v>
      </c>
      <c r="H64" s="19">
        <v>-49.423000000000002</v>
      </c>
      <c r="I64" s="85">
        <v>-65.741</v>
      </c>
      <c r="J64" s="19">
        <v>0</v>
      </c>
      <c r="K64" s="19">
        <v>0</v>
      </c>
      <c r="L64" s="19">
        <v>-28.710999999999999</v>
      </c>
      <c r="M64" s="19">
        <v>0</v>
      </c>
    </row>
    <row r="65" spans="1:13" ht="15" customHeight="1" x14ac:dyDescent="0.35">
      <c r="A65" s="120" t="s">
        <v>72</v>
      </c>
      <c r="B65" s="120"/>
      <c r="C65" s="70"/>
      <c r="D65" s="70"/>
      <c r="E65" s="86">
        <v>0</v>
      </c>
      <c r="F65" s="23">
        <v>0</v>
      </c>
      <c r="G65" s="86">
        <v>0</v>
      </c>
      <c r="H65" s="23">
        <v>0</v>
      </c>
      <c r="I65" s="86">
        <v>0</v>
      </c>
      <c r="J65" s="23">
        <v>0</v>
      </c>
      <c r="K65" s="23">
        <v>0</v>
      </c>
      <c r="L65" s="23">
        <v>0</v>
      </c>
      <c r="M65" s="23">
        <v>0</v>
      </c>
    </row>
    <row r="66" spans="1:13" ht="15" customHeight="1" x14ac:dyDescent="0.35">
      <c r="A66" s="124" t="s">
        <v>45</v>
      </c>
      <c r="B66" s="124"/>
      <c r="C66" s="125"/>
      <c r="D66" s="125"/>
      <c r="E66" s="92">
        <f>SUM(E63:E65)</f>
        <v>-69.04699999999994</v>
      </c>
      <c r="F66" s="14">
        <f>SUM(F63:F65)</f>
        <v>-13.806000000000076</v>
      </c>
      <c r="G66" s="84">
        <f>SUM(G63:G65)</f>
        <v>-71.08299999999997</v>
      </c>
      <c r="H66" s="15">
        <f>SUM(H63:H65)</f>
        <v>-56.000000000000071</v>
      </c>
      <c r="I66" s="84">
        <f>SUM(I63:I65)</f>
        <v>-41.89500000000001</v>
      </c>
      <c r="J66" s="16" t="s">
        <v>7</v>
      </c>
      <c r="K66" s="16" t="s">
        <v>7</v>
      </c>
      <c r="L66" s="16">
        <f>SUM(L63:L65)</f>
        <v>5.3029999999999688</v>
      </c>
      <c r="M66" s="16" t="s">
        <v>7</v>
      </c>
    </row>
    <row r="67" spans="1:13" ht="15" customHeight="1" x14ac:dyDescent="0.35">
      <c r="A67" s="120" t="s">
        <v>46</v>
      </c>
      <c r="B67" s="120"/>
      <c r="C67" s="126"/>
      <c r="D67" s="126"/>
      <c r="E67" s="86">
        <v>0</v>
      </c>
      <c r="F67" s="23">
        <v>0</v>
      </c>
      <c r="G67" s="86">
        <v>0</v>
      </c>
      <c r="H67" s="23">
        <v>0</v>
      </c>
      <c r="I67" s="86">
        <v>0</v>
      </c>
      <c r="J67" s="23">
        <v>0</v>
      </c>
      <c r="K67" s="23">
        <v>0</v>
      </c>
      <c r="L67" s="23">
        <v>0</v>
      </c>
      <c r="M67" s="23">
        <v>0</v>
      </c>
    </row>
    <row r="68" spans="1:13" ht="15" customHeight="1" x14ac:dyDescent="0.35">
      <c r="A68" s="178" t="s">
        <v>47</v>
      </c>
      <c r="B68" s="122"/>
      <c r="C68" s="82"/>
      <c r="D68" s="82"/>
      <c r="E68" s="92">
        <f>SUM(E66:E67)</f>
        <v>-69.04699999999994</v>
      </c>
      <c r="F68" s="14">
        <f>SUM(F66:F67)</f>
        <v>-13.806000000000076</v>
      </c>
      <c r="G68" s="84">
        <f>SUM(G66:G67)</f>
        <v>-71.08299999999997</v>
      </c>
      <c r="H68" s="15">
        <f>SUM(H66:H67)</f>
        <v>-56.000000000000071</v>
      </c>
      <c r="I68" s="84">
        <f>SUM(I66:I67)</f>
        <v>-41.89500000000001</v>
      </c>
      <c r="J68" s="16" t="s">
        <v>7</v>
      </c>
      <c r="K68" s="16" t="s">
        <v>7</v>
      </c>
      <c r="L68" s="16">
        <f>SUM(L66:L67)</f>
        <v>5.3029999999999688</v>
      </c>
      <c r="M68" s="16" t="s">
        <v>7</v>
      </c>
    </row>
    <row r="69" spans="1:13" ht="15" customHeight="1" x14ac:dyDescent="0.35">
      <c r="A69" s="119" t="s">
        <v>48</v>
      </c>
      <c r="B69" s="119"/>
      <c r="C69" s="66"/>
      <c r="D69" s="66"/>
      <c r="E69" s="85">
        <v>18.058999999999997</v>
      </c>
      <c r="F69" s="19">
        <v>-16.193999999999999</v>
      </c>
      <c r="G69" s="85">
        <v>5.234</v>
      </c>
      <c r="H69" s="19">
        <v>-3.5249999999999986</v>
      </c>
      <c r="I69" s="85">
        <v>-32.094999999999999</v>
      </c>
      <c r="J69" s="19">
        <v>0</v>
      </c>
      <c r="K69" s="19">
        <v>0</v>
      </c>
      <c r="L69" s="19">
        <v>-53.545999999999999</v>
      </c>
      <c r="M69" s="19">
        <v>0</v>
      </c>
    </row>
    <row r="70" spans="1:13" ht="15" customHeight="1" x14ac:dyDescent="0.35">
      <c r="A70" s="119" t="s">
        <v>49</v>
      </c>
      <c r="B70" s="119"/>
      <c r="C70" s="66"/>
      <c r="D70" s="66"/>
      <c r="E70" s="85">
        <v>0</v>
      </c>
      <c r="F70" s="19">
        <v>0</v>
      </c>
      <c r="G70" s="85">
        <v>0</v>
      </c>
      <c r="H70" s="19">
        <v>0</v>
      </c>
      <c r="I70" s="85">
        <v>0</v>
      </c>
      <c r="J70" s="19">
        <v>0</v>
      </c>
      <c r="K70" s="19">
        <v>0</v>
      </c>
      <c r="L70" s="19">
        <v>0</v>
      </c>
      <c r="M70" s="19">
        <v>0</v>
      </c>
    </row>
    <row r="71" spans="1:13" ht="15" customHeight="1" x14ac:dyDescent="0.35">
      <c r="A71" s="119" t="s">
        <v>50</v>
      </c>
      <c r="B71" s="119"/>
      <c r="C71" s="66"/>
      <c r="D71" s="66"/>
      <c r="E71" s="85">
        <v>0</v>
      </c>
      <c r="F71" s="19">
        <v>0</v>
      </c>
      <c r="G71" s="85">
        <v>0</v>
      </c>
      <c r="H71" s="19">
        <v>-25.434000000000001</v>
      </c>
      <c r="I71" s="85">
        <v>-25.434000000000001</v>
      </c>
      <c r="J71" s="19">
        <v>0</v>
      </c>
      <c r="K71" s="19">
        <v>0</v>
      </c>
      <c r="L71" s="19">
        <v>-135.191</v>
      </c>
      <c r="M71" s="19">
        <v>0</v>
      </c>
    </row>
    <row r="72" spans="1:13" ht="15" customHeight="1" x14ac:dyDescent="0.35">
      <c r="A72" s="120" t="s">
        <v>51</v>
      </c>
      <c r="B72" s="120"/>
      <c r="C72" s="70"/>
      <c r="D72" s="70"/>
      <c r="E72" s="86">
        <v>0</v>
      </c>
      <c r="F72" s="23">
        <v>30</v>
      </c>
      <c r="G72" s="86">
        <v>38.5</v>
      </c>
      <c r="H72" s="23">
        <v>62.607999999999997</v>
      </c>
      <c r="I72" s="86">
        <v>107.12199999999999</v>
      </c>
      <c r="J72" s="23">
        <v>0</v>
      </c>
      <c r="K72" s="23">
        <v>0</v>
      </c>
      <c r="L72" s="23">
        <v>183.434</v>
      </c>
      <c r="M72" s="23">
        <v>0</v>
      </c>
    </row>
    <row r="73" spans="1:13" ht="15" customHeight="1" x14ac:dyDescent="0.35">
      <c r="A73" s="174" t="s">
        <v>52</v>
      </c>
      <c r="B73" s="127" t="s">
        <v>125</v>
      </c>
      <c r="C73" s="128"/>
      <c r="D73" s="128"/>
      <c r="E73" s="93">
        <f>SUM(E69:E72)</f>
        <v>18.058999999999997</v>
      </c>
      <c r="F73" s="34">
        <f>SUM(F69:F72)</f>
        <v>13.806000000000001</v>
      </c>
      <c r="G73" s="93">
        <f>SUM(G69:G72)</f>
        <v>43.734000000000002</v>
      </c>
      <c r="H73" s="34">
        <f>SUM(H69:H72)</f>
        <v>33.649000000000001</v>
      </c>
      <c r="I73" s="93">
        <f>SUM(I69:I72)</f>
        <v>49.592999999999989</v>
      </c>
      <c r="J73" s="165" t="s">
        <v>7</v>
      </c>
      <c r="K73" s="165" t="s">
        <v>7</v>
      </c>
      <c r="L73" s="165">
        <f>SUM(L69:L72)</f>
        <v>-5.3029999999999973</v>
      </c>
      <c r="M73" s="35" t="s">
        <v>7</v>
      </c>
    </row>
    <row r="74" spans="1:13" ht="15" customHeight="1" x14ac:dyDescent="0.35">
      <c r="A74" s="122" t="s">
        <v>53</v>
      </c>
      <c r="B74" s="122"/>
      <c r="C74" s="82"/>
      <c r="D74" s="82"/>
      <c r="E74" s="92">
        <f>SUM(E73+E68)</f>
        <v>-50.987999999999943</v>
      </c>
      <c r="F74" s="14">
        <f>SUM(F73+F68)</f>
        <v>-7.460698725481052E-14</v>
      </c>
      <c r="G74" s="84">
        <f>SUM(G73+G68)</f>
        <v>-27.348999999999968</v>
      </c>
      <c r="H74" s="15">
        <f>SUM(H73+H68)</f>
        <v>-22.35100000000007</v>
      </c>
      <c r="I74" s="84">
        <f>SUM(I73+I68)</f>
        <v>7.6979999999999791</v>
      </c>
      <c r="J74" s="16" t="s">
        <v>7</v>
      </c>
      <c r="K74" s="16" t="s">
        <v>7</v>
      </c>
      <c r="L74" s="16">
        <f>SUM(L73+L68)</f>
        <v>-2.8421709430404007E-14</v>
      </c>
      <c r="M74" s="16" t="s">
        <v>7</v>
      </c>
    </row>
    <row r="75" spans="1:13" ht="15" customHeight="1" x14ac:dyDescent="0.35">
      <c r="A75" s="120" t="s">
        <v>99</v>
      </c>
      <c r="B75" s="120"/>
      <c r="C75" s="70"/>
      <c r="D75" s="70"/>
      <c r="E75" s="86">
        <v>0</v>
      </c>
      <c r="F75" s="23">
        <v>0</v>
      </c>
      <c r="G75" s="86">
        <v>0</v>
      </c>
      <c r="H75" s="23">
        <v>0</v>
      </c>
      <c r="I75" s="86">
        <v>0</v>
      </c>
      <c r="J75" s="23">
        <v>0</v>
      </c>
      <c r="K75" s="23">
        <v>0</v>
      </c>
      <c r="L75" s="23">
        <v>0</v>
      </c>
      <c r="M75" s="23"/>
    </row>
    <row r="76" spans="1:13" ht="15" customHeight="1" x14ac:dyDescent="0.35">
      <c r="A76" s="178" t="s">
        <v>100</v>
      </c>
      <c r="B76" s="125"/>
      <c r="C76" s="82"/>
      <c r="D76" s="82"/>
      <c r="E76" s="92">
        <f>SUM(E74:E75)</f>
        <v>-50.987999999999943</v>
      </c>
      <c r="F76" s="14">
        <f>SUM(F74:F75)</f>
        <v>-7.460698725481052E-14</v>
      </c>
      <c r="G76" s="84">
        <f>SUM(G74:G75)</f>
        <v>-27.348999999999968</v>
      </c>
      <c r="H76" s="15">
        <f>SUM(H74:H75)</f>
        <v>-22.35100000000007</v>
      </c>
      <c r="I76" s="84">
        <f>SUM(I74:I75)</f>
        <v>7.6979999999999791</v>
      </c>
      <c r="J76" s="16" t="s">
        <v>7</v>
      </c>
      <c r="K76" s="16" t="s">
        <v>7</v>
      </c>
      <c r="L76" s="15">
        <f>SUM(L74:L75)</f>
        <v>-2.8421709430404007E-14</v>
      </c>
      <c r="M76" s="15" t="s">
        <v>7</v>
      </c>
    </row>
    <row r="77" spans="1:13" ht="15" x14ac:dyDescent="0.35">
      <c r="A77" s="109"/>
      <c r="B77" s="82"/>
      <c r="C77" s="82"/>
      <c r="D77" s="82"/>
      <c r="E77" s="83"/>
      <c r="F77" s="83"/>
      <c r="G77" s="83"/>
      <c r="H77" s="83"/>
      <c r="I77" s="83"/>
      <c r="J77" s="83"/>
      <c r="K77" s="83"/>
      <c r="L77" s="83"/>
      <c r="M77" s="83"/>
    </row>
    <row r="78" spans="1:13" ht="15" x14ac:dyDescent="0.35">
      <c r="A78" s="80"/>
      <c r="B78" s="71"/>
      <c r="C78" s="73"/>
      <c r="D78" s="73"/>
      <c r="E78" s="74">
        <v>2015</v>
      </c>
      <c r="F78" s="74">
        <v>2014</v>
      </c>
      <c r="G78" s="74">
        <v>2015</v>
      </c>
      <c r="H78" s="74">
        <v>2014</v>
      </c>
      <c r="I78" s="74">
        <v>2014</v>
      </c>
      <c r="J78" s="74">
        <v>2013</v>
      </c>
      <c r="K78" s="74">
        <v>2012</v>
      </c>
      <c r="L78" s="74">
        <v>2012</v>
      </c>
      <c r="M78" s="74">
        <v>2011</v>
      </c>
    </row>
    <row r="79" spans="1:13" ht="15" x14ac:dyDescent="0.35">
      <c r="A79" s="75"/>
      <c r="B79" s="75"/>
      <c r="C79" s="73"/>
      <c r="D79" s="73"/>
      <c r="E79" s="74" t="s">
        <v>127</v>
      </c>
      <c r="F79" s="74" t="s">
        <v>127</v>
      </c>
      <c r="G79" s="77" t="s">
        <v>126</v>
      </c>
      <c r="H79" s="77" t="s">
        <v>126</v>
      </c>
      <c r="I79" s="74"/>
      <c r="J79" s="74"/>
      <c r="K79" s="74"/>
      <c r="L79" s="74"/>
      <c r="M79" s="74"/>
    </row>
    <row r="80" spans="1:13" ht="15" x14ac:dyDescent="0.35">
      <c r="A80" s="72" t="s">
        <v>54</v>
      </c>
      <c r="B80" s="78"/>
      <c r="C80" s="72"/>
      <c r="D80" s="72"/>
      <c r="E80" s="76"/>
      <c r="F80" s="76"/>
      <c r="G80" s="76"/>
      <c r="H80" s="76"/>
      <c r="I80" s="76"/>
      <c r="J80" s="76"/>
      <c r="K80" s="76"/>
      <c r="L80" s="76"/>
      <c r="M80" s="76"/>
    </row>
    <row r="81" spans="1:13" ht="1.5" customHeight="1" x14ac:dyDescent="0.35">
      <c r="A81" s="109" t="s">
        <v>57</v>
      </c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</row>
    <row r="82" spans="1:13" ht="15" customHeight="1" x14ac:dyDescent="0.35">
      <c r="A82" s="143" t="s">
        <v>55</v>
      </c>
      <c r="B82" s="119"/>
      <c r="C82" s="110"/>
      <c r="D82" s="110"/>
      <c r="E82" s="88">
        <v>8.7330710111544488E-2</v>
      </c>
      <c r="F82" s="62">
        <v>4.1741163139301598</v>
      </c>
      <c r="G82" s="88">
        <v>1.0070771105120939</v>
      </c>
      <c r="H82" s="62">
        <v>1.7367806349885666</v>
      </c>
      <c r="I82" s="88">
        <v>2.4861164241712674</v>
      </c>
      <c r="J82" s="62">
        <v>1.0485117277073985</v>
      </c>
      <c r="K82" s="62">
        <v>2.3981388780532793</v>
      </c>
      <c r="L82" s="62">
        <v>2.0501154508044634</v>
      </c>
      <c r="M82" s="62">
        <v>3.5556486444148403</v>
      </c>
    </row>
    <row r="83" spans="1:13" ht="15" customHeight="1" x14ac:dyDescent="0.35">
      <c r="A83" s="109" t="s">
        <v>96</v>
      </c>
      <c r="B83" s="119"/>
      <c r="C83" s="110"/>
      <c r="D83" s="110"/>
      <c r="E83" s="88">
        <v>8.7330710111544488E-2</v>
      </c>
      <c r="F83" s="62">
        <v>4.0990726478969908</v>
      </c>
      <c r="G83" s="88">
        <v>1.0070771105120939</v>
      </c>
      <c r="H83" s="62">
        <v>2.9561193469604459</v>
      </c>
      <c r="I83" s="88">
        <v>3.3699165006793299</v>
      </c>
      <c r="J83" s="62">
        <v>2.783128594724384</v>
      </c>
      <c r="K83" s="62">
        <v>3.6058231314206055</v>
      </c>
      <c r="L83" s="62">
        <v>3.2552386706366141</v>
      </c>
      <c r="M83" s="62">
        <v>4.7794796410468576</v>
      </c>
    </row>
    <row r="84" spans="1:13" ht="15" customHeight="1" x14ac:dyDescent="0.35">
      <c r="A84" s="109" t="s">
        <v>56</v>
      </c>
      <c r="B84" s="119"/>
      <c r="C84" s="110"/>
      <c r="D84" s="110"/>
      <c r="E84" s="88">
        <v>-1.2315412385118403</v>
      </c>
      <c r="F84" s="62">
        <v>2.5732473082774949</v>
      </c>
      <c r="G84" s="88">
        <v>-0.50266920764552547</v>
      </c>
      <c r="H84" s="62">
        <v>0.12832942228449079</v>
      </c>
      <c r="I84" s="88">
        <v>0.99245032471959926</v>
      </c>
      <c r="J84" s="62">
        <v>-0.39929307117848079</v>
      </c>
      <c r="K84" s="62">
        <v>0.56020446899533205</v>
      </c>
      <c r="L84" s="62">
        <v>0.21607859331590479</v>
      </c>
      <c r="M84" s="62">
        <v>1.8333337995546626</v>
      </c>
    </row>
    <row r="85" spans="1:13" ht="15" customHeight="1" x14ac:dyDescent="0.35">
      <c r="A85" s="109" t="s">
        <v>57</v>
      </c>
      <c r="B85" s="119"/>
      <c r="C85" s="117"/>
      <c r="D85" s="117"/>
      <c r="E85" s="95" t="s">
        <v>7</v>
      </c>
      <c r="F85" s="48" t="s">
        <v>7</v>
      </c>
      <c r="G85" s="88" t="s">
        <v>7</v>
      </c>
      <c r="H85" s="62" t="s">
        <v>7</v>
      </c>
      <c r="I85" s="88">
        <v>-3.207841111684969</v>
      </c>
      <c r="J85" s="62" t="s">
        <v>7</v>
      </c>
      <c r="K85" s="62" t="s">
        <v>7</v>
      </c>
      <c r="L85" s="62">
        <v>-1.8328760784054494</v>
      </c>
      <c r="M85" s="62" t="s">
        <v>7</v>
      </c>
    </row>
    <row r="86" spans="1:13" ht="15" customHeight="1" x14ac:dyDescent="0.35">
      <c r="A86" s="109" t="s">
        <v>58</v>
      </c>
      <c r="B86" s="119"/>
      <c r="C86" s="117"/>
      <c r="D86" s="117"/>
      <c r="E86" s="95" t="s">
        <v>7</v>
      </c>
      <c r="F86" s="48" t="s">
        <v>7</v>
      </c>
      <c r="G86" s="88" t="s">
        <v>7</v>
      </c>
      <c r="H86" s="62" t="s">
        <v>7</v>
      </c>
      <c r="I86" s="88">
        <v>4.6466891838818718</v>
      </c>
      <c r="J86" s="62" t="s">
        <v>7</v>
      </c>
      <c r="K86" s="62" t="s">
        <v>7</v>
      </c>
      <c r="L86" s="62">
        <v>4.1383739813951195</v>
      </c>
      <c r="M86" s="62" t="s">
        <v>7</v>
      </c>
    </row>
    <row r="87" spans="1:13" ht="15" customHeight="1" x14ac:dyDescent="0.35">
      <c r="A87" s="109" t="s">
        <v>59</v>
      </c>
      <c r="B87" s="119"/>
      <c r="C87" s="110"/>
      <c r="D87" s="110"/>
      <c r="E87" s="96" t="s">
        <v>7</v>
      </c>
      <c r="F87" s="50" t="s">
        <v>7</v>
      </c>
      <c r="G87" s="85">
        <v>40.264748398941357</v>
      </c>
      <c r="H87" s="19">
        <v>39.824227593045769</v>
      </c>
      <c r="I87" s="85">
        <v>39.761158437777397</v>
      </c>
      <c r="J87" s="19">
        <v>39.25765835440211</v>
      </c>
      <c r="K87" s="19" t="s">
        <v>7</v>
      </c>
      <c r="L87" s="19">
        <v>33.499597493409965</v>
      </c>
      <c r="M87" s="19">
        <v>35.51753589406934</v>
      </c>
    </row>
    <row r="88" spans="1:13" ht="15" customHeight="1" x14ac:dyDescent="0.35">
      <c r="A88" s="109" t="s">
        <v>60</v>
      </c>
      <c r="B88" s="119"/>
      <c r="C88" s="110"/>
      <c r="D88" s="110"/>
      <c r="E88" s="97" t="s">
        <v>7</v>
      </c>
      <c r="F88" s="52" t="s">
        <v>7</v>
      </c>
      <c r="G88" s="85">
        <v>545.25199999999995</v>
      </c>
      <c r="H88" s="19">
        <v>569.54700000000003</v>
      </c>
      <c r="I88" s="85">
        <v>514.11599999999999</v>
      </c>
      <c r="J88" s="19">
        <v>541.976</v>
      </c>
      <c r="K88" s="19" t="s">
        <v>7</v>
      </c>
      <c r="L88" s="19">
        <v>587.73800000000006</v>
      </c>
      <c r="M88" s="19">
        <v>647.01700000000005</v>
      </c>
    </row>
    <row r="89" spans="1:13" ht="15" customHeight="1" x14ac:dyDescent="0.35">
      <c r="A89" s="109" t="s">
        <v>61</v>
      </c>
      <c r="B89" s="119"/>
      <c r="C89" s="66"/>
      <c r="D89" s="66"/>
      <c r="E89" s="98" t="s">
        <v>7</v>
      </c>
      <c r="F89" s="54" t="s">
        <v>7</v>
      </c>
      <c r="G89" s="88">
        <v>0.72608876294370794</v>
      </c>
      <c r="H89" s="62">
        <v>0.79450462992670812</v>
      </c>
      <c r="I89" s="88">
        <v>0.75032980616266376</v>
      </c>
      <c r="J89" s="62">
        <v>0.7851265769952086</v>
      </c>
      <c r="K89" s="62" t="s">
        <v>7</v>
      </c>
      <c r="L89" s="62">
        <v>0.98905163535517326</v>
      </c>
      <c r="M89" s="62">
        <v>0.87803981066322168</v>
      </c>
    </row>
    <row r="90" spans="1:13" ht="15" customHeight="1" x14ac:dyDescent="0.35">
      <c r="A90" s="111" t="s">
        <v>62</v>
      </c>
      <c r="B90" s="120"/>
      <c r="C90" s="70"/>
      <c r="D90" s="70"/>
      <c r="E90" s="99" t="s">
        <v>7</v>
      </c>
      <c r="F90" s="56" t="s">
        <v>7</v>
      </c>
      <c r="G90" s="100" t="s">
        <v>7</v>
      </c>
      <c r="H90" s="56" t="s">
        <v>7</v>
      </c>
      <c r="I90" s="85">
        <v>2123</v>
      </c>
      <c r="J90" s="19">
        <v>2291</v>
      </c>
      <c r="K90" s="19">
        <v>2437</v>
      </c>
      <c r="L90" s="19">
        <v>2437</v>
      </c>
      <c r="M90" s="19">
        <v>2442</v>
      </c>
    </row>
    <row r="91" spans="1:13" ht="15" x14ac:dyDescent="0.35">
      <c r="A91" s="113" t="s">
        <v>122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</row>
    <row r="92" spans="1:13" ht="15" x14ac:dyDescent="0.35">
      <c r="A92" s="113" t="s">
        <v>111</v>
      </c>
      <c r="B92" s="129"/>
      <c r="C92" s="129"/>
      <c r="D92" s="129"/>
      <c r="E92" s="129"/>
      <c r="F92" s="129"/>
      <c r="G92" s="129"/>
      <c r="H92" s="129"/>
      <c r="I92" s="129"/>
      <c r="J92" s="129"/>
      <c r="K92" s="129"/>
      <c r="L92" s="129"/>
      <c r="M92" s="129"/>
    </row>
    <row r="93" spans="1:13" ht="15" x14ac:dyDescent="0.35">
      <c r="A93" s="113"/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</row>
    <row r="94" spans="1:13" ht="15" x14ac:dyDescent="0.35">
      <c r="A94" s="113">
        <v>0</v>
      </c>
      <c r="B94" s="130"/>
      <c r="C94" s="130"/>
      <c r="D94" s="130"/>
      <c r="E94" s="130"/>
      <c r="F94" s="130"/>
      <c r="G94" s="130"/>
      <c r="H94" s="130"/>
      <c r="I94" s="130"/>
      <c r="J94" s="130"/>
      <c r="K94" s="130"/>
      <c r="L94" s="130"/>
      <c r="M94" s="130"/>
    </row>
    <row r="96" spans="1:13" x14ac:dyDescent="0.3">
      <c r="A96" s="131"/>
      <c r="B96" s="131"/>
      <c r="C96" s="131"/>
      <c r="D96" s="131"/>
      <c r="E96" s="131"/>
      <c r="F96" s="131"/>
      <c r="G96" s="131"/>
      <c r="H96" s="131"/>
      <c r="I96" s="131"/>
      <c r="J96" s="131"/>
      <c r="K96" s="131"/>
      <c r="L96" s="131"/>
      <c r="M96" s="131"/>
    </row>
    <row r="97" spans="1:13" x14ac:dyDescent="0.3">
      <c r="A97" s="105"/>
      <c r="B97" s="105"/>
      <c r="C97" s="105"/>
      <c r="D97" s="105"/>
      <c r="E97" s="105"/>
      <c r="F97" s="105"/>
      <c r="G97" s="105"/>
      <c r="H97" s="105"/>
      <c r="I97" s="105"/>
      <c r="J97" s="105"/>
      <c r="K97" s="105"/>
      <c r="L97" s="105"/>
      <c r="M97" s="105"/>
    </row>
    <row r="98" spans="1:13" x14ac:dyDescent="0.3">
      <c r="A98" s="105"/>
      <c r="B98" s="105"/>
      <c r="C98" s="105"/>
      <c r="D98" s="105"/>
      <c r="E98" s="105"/>
      <c r="F98" s="105"/>
      <c r="G98" s="105"/>
      <c r="H98" s="105"/>
      <c r="I98" s="105"/>
      <c r="J98" s="105"/>
      <c r="K98" s="105"/>
      <c r="L98" s="105"/>
      <c r="M98" s="105"/>
    </row>
    <row r="99" spans="1:13" x14ac:dyDescent="0.3">
      <c r="A99" s="105"/>
      <c r="B99" s="105"/>
      <c r="C99" s="105"/>
      <c r="D99" s="105"/>
      <c r="E99" s="105"/>
      <c r="F99" s="105"/>
      <c r="G99" s="105"/>
      <c r="H99" s="105"/>
      <c r="I99" s="105"/>
      <c r="J99" s="105"/>
      <c r="K99" s="105"/>
      <c r="L99" s="105"/>
      <c r="M99" s="105"/>
    </row>
    <row r="100" spans="1:13" x14ac:dyDescent="0.3">
      <c r="A100" s="105"/>
      <c r="B100" s="105"/>
      <c r="C100" s="105"/>
      <c r="D100" s="105"/>
      <c r="E100" s="105"/>
      <c r="F100" s="105"/>
      <c r="G100" s="105"/>
      <c r="H100" s="105"/>
      <c r="I100" s="105"/>
      <c r="J100" s="105"/>
      <c r="K100" s="105"/>
      <c r="L100" s="105"/>
      <c r="M100" s="105"/>
    </row>
    <row r="101" spans="1:13" x14ac:dyDescent="0.3">
      <c r="A101" s="105"/>
      <c r="B101" s="105"/>
      <c r="C101" s="105"/>
      <c r="D101" s="105"/>
      <c r="E101" s="105"/>
      <c r="F101" s="105"/>
      <c r="G101" s="105"/>
      <c r="H101" s="105"/>
      <c r="I101" s="105"/>
      <c r="J101" s="105"/>
      <c r="K101" s="105"/>
      <c r="L101" s="105"/>
      <c r="M101" s="105"/>
    </row>
    <row r="102" spans="1:13" x14ac:dyDescent="0.3">
      <c r="A102" s="105"/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  <c r="M102" s="105"/>
    </row>
    <row r="103" spans="1:13" x14ac:dyDescent="0.3">
      <c r="A103" s="105"/>
      <c r="B103" s="105"/>
      <c r="C103" s="105"/>
      <c r="D103" s="105"/>
      <c r="E103" s="105"/>
      <c r="F103" s="105"/>
      <c r="G103" s="105"/>
      <c r="H103" s="105"/>
      <c r="I103" s="105"/>
      <c r="J103" s="105"/>
      <c r="K103" s="105"/>
      <c r="L103" s="105"/>
      <c r="M103" s="105"/>
    </row>
    <row r="104" spans="1:13" x14ac:dyDescent="0.3">
      <c r="A104" s="105"/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  <c r="M104" s="105"/>
    </row>
    <row r="105" spans="1:13" x14ac:dyDescent="0.3">
      <c r="A105" s="105"/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  <c r="M105" s="105"/>
    </row>
    <row r="106" spans="1:13" x14ac:dyDescent="0.3">
      <c r="A106" s="105"/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  <c r="L106" s="105"/>
      <c r="M106" s="105"/>
    </row>
    <row r="107" spans="1:13" x14ac:dyDescent="0.3">
      <c r="A107" s="105"/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  <c r="L107" s="105"/>
      <c r="M107" s="105"/>
    </row>
    <row r="108" spans="1:13" x14ac:dyDescent="0.3">
      <c r="A108" s="105"/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  <c r="L108" s="105"/>
      <c r="M108" s="105"/>
    </row>
    <row r="109" spans="1:13" x14ac:dyDescent="0.3">
      <c r="A109" s="105"/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  <c r="L109" s="105"/>
      <c r="M109" s="105"/>
    </row>
  </sheetData>
  <mergeCells count="1">
    <mergeCell ref="A1:M1"/>
  </mergeCells>
  <pageMargins left="0.7" right="0.7" top="0.75" bottom="0.75" header="0.3" footer="0.3"/>
  <pageSetup paperSize="9"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8"/>
  <sheetViews>
    <sheetView showZeros="0" zoomScaleNormal="100" workbookViewId="0">
      <selection sqref="A1:L1"/>
    </sheetView>
  </sheetViews>
  <sheetFormatPr defaultColWidth="9.109375" defaultRowHeight="14.4" x14ac:dyDescent="0.3"/>
  <cols>
    <col min="1" max="1" width="26" style="101" customWidth="1"/>
    <col min="2" max="2" width="16" style="101" customWidth="1"/>
    <col min="3" max="3" width="8.33203125" style="101" customWidth="1"/>
    <col min="4" max="4" width="4.88671875" style="101" customWidth="1"/>
    <col min="5" max="12" width="9.6640625" style="101" customWidth="1"/>
    <col min="13" max="16384" width="9.109375" style="101"/>
  </cols>
  <sheetData>
    <row r="1" spans="1:12" ht="21.6" x14ac:dyDescent="0.3">
      <c r="A1" s="189" t="s">
        <v>91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</row>
    <row r="2" spans="1:12" ht="15" x14ac:dyDescent="0.35">
      <c r="A2" s="106" t="s">
        <v>66</v>
      </c>
      <c r="B2" s="107"/>
      <c r="C2" s="107"/>
      <c r="D2" s="107"/>
      <c r="E2" s="105"/>
      <c r="F2" s="105"/>
      <c r="G2" s="105"/>
      <c r="H2" s="105"/>
      <c r="I2" s="105"/>
      <c r="J2" s="105"/>
      <c r="K2" s="105"/>
      <c r="L2" s="105"/>
    </row>
    <row r="3" spans="1:12" ht="15" x14ac:dyDescent="0.35">
      <c r="A3" s="71"/>
      <c r="B3" s="71"/>
      <c r="C3" s="72"/>
      <c r="D3" s="73"/>
      <c r="E3" s="74">
        <v>2015</v>
      </c>
      <c r="F3" s="74">
        <v>2014</v>
      </c>
      <c r="G3" s="74">
        <v>2015</v>
      </c>
      <c r="H3" s="74">
        <v>2014</v>
      </c>
      <c r="I3" s="74">
        <v>2014</v>
      </c>
      <c r="J3" s="74">
        <v>2013</v>
      </c>
      <c r="K3" s="74">
        <v>2012</v>
      </c>
      <c r="L3" s="74">
        <v>2011</v>
      </c>
    </row>
    <row r="4" spans="1:12" ht="15" x14ac:dyDescent="0.35">
      <c r="A4" s="75"/>
      <c r="B4" s="75"/>
      <c r="C4" s="72"/>
      <c r="D4" s="73"/>
      <c r="E4" s="74" t="s">
        <v>127</v>
      </c>
      <c r="F4" s="74" t="s">
        <v>127</v>
      </c>
      <c r="G4" s="74" t="s">
        <v>126</v>
      </c>
      <c r="H4" s="74" t="s">
        <v>126</v>
      </c>
      <c r="I4" s="74"/>
      <c r="J4" s="74"/>
      <c r="K4" s="74"/>
      <c r="L4" s="74"/>
    </row>
    <row r="5" spans="1:12" ht="15" x14ac:dyDescent="0.35">
      <c r="A5" s="72" t="s">
        <v>8</v>
      </c>
      <c r="B5" s="75"/>
      <c r="C5" s="72"/>
      <c r="D5" s="72" t="s">
        <v>92</v>
      </c>
      <c r="E5" s="76"/>
      <c r="F5" s="76"/>
      <c r="G5" s="76"/>
      <c r="H5" s="76"/>
      <c r="I5" s="76"/>
      <c r="J5" s="76"/>
      <c r="K5" s="76"/>
      <c r="L5" s="76"/>
    </row>
    <row r="6" spans="1:12" ht="3.75" customHeight="1" x14ac:dyDescent="0.3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</row>
    <row r="7" spans="1:12" ht="15" x14ac:dyDescent="0.35">
      <c r="A7" s="109" t="s">
        <v>9</v>
      </c>
      <c r="B7" s="110"/>
      <c r="C7" s="110"/>
      <c r="D7" s="110"/>
      <c r="E7" s="87">
        <v>27.471999999999994</v>
      </c>
      <c r="F7" s="61">
        <v>37.779000000000011</v>
      </c>
      <c r="G7" s="87">
        <v>96.102999999999994</v>
      </c>
      <c r="H7" s="61">
        <v>106.474</v>
      </c>
      <c r="I7" s="87">
        <v>144.57400000000001</v>
      </c>
      <c r="J7" s="61">
        <v>143.01499999999999</v>
      </c>
      <c r="K7" s="61">
        <v>155.25900000000001</v>
      </c>
      <c r="L7" s="61">
        <v>118.84400000000001</v>
      </c>
    </row>
    <row r="8" spans="1:12" ht="15" x14ac:dyDescent="0.35">
      <c r="A8" s="109" t="s">
        <v>10</v>
      </c>
      <c r="B8" s="66"/>
      <c r="C8" s="66"/>
      <c r="D8" s="66"/>
      <c r="E8" s="88">
        <v>-26.283999999999999</v>
      </c>
      <c r="F8" s="62">
        <v>-34.838999999999999</v>
      </c>
      <c r="G8" s="88">
        <v>-90.527000000000001</v>
      </c>
      <c r="H8" s="62">
        <v>-96.924999999999997</v>
      </c>
      <c r="I8" s="88">
        <v>-131.43100000000001</v>
      </c>
      <c r="J8" s="62">
        <v>-130.88200000000001</v>
      </c>
      <c r="K8" s="62">
        <v>-139.05399999999997</v>
      </c>
      <c r="L8" s="62">
        <v>-112.819</v>
      </c>
    </row>
    <row r="9" spans="1:12" ht="15" x14ac:dyDescent="0.35">
      <c r="A9" s="109" t="s">
        <v>11</v>
      </c>
      <c r="B9" s="66"/>
      <c r="C9" s="66"/>
      <c r="D9" s="66"/>
      <c r="E9" s="88">
        <v>1.8000000000000002E-2</v>
      </c>
      <c r="F9" s="62">
        <v>1.4999999999999999E-2</v>
      </c>
      <c r="G9" s="88">
        <v>6.8000000000000005E-2</v>
      </c>
      <c r="H9" s="62">
        <v>0.12</v>
      </c>
      <c r="I9" s="88">
        <v>0.19800000000000001</v>
      </c>
      <c r="J9" s="62">
        <v>9.9000000000000005E-2</v>
      </c>
      <c r="K9" s="62">
        <v>0.38200000000000001</v>
      </c>
      <c r="L9" s="62">
        <v>8.4000000000000005E-2</v>
      </c>
    </row>
    <row r="10" spans="1:12" ht="15" x14ac:dyDescent="0.35">
      <c r="A10" s="109" t="s">
        <v>12</v>
      </c>
      <c r="B10" s="66"/>
      <c r="C10" s="66"/>
      <c r="D10" s="66"/>
      <c r="E10" s="88">
        <v>0</v>
      </c>
      <c r="F10" s="62">
        <v>0</v>
      </c>
      <c r="G10" s="88">
        <v>0</v>
      </c>
      <c r="H10" s="62">
        <v>0</v>
      </c>
      <c r="I10" s="88">
        <v>0</v>
      </c>
      <c r="J10" s="62">
        <v>0</v>
      </c>
      <c r="K10" s="62">
        <v>0</v>
      </c>
      <c r="L10" s="62">
        <v>0</v>
      </c>
    </row>
    <row r="11" spans="1:12" ht="15" x14ac:dyDescent="0.35">
      <c r="A11" s="111" t="s">
        <v>13</v>
      </c>
      <c r="B11" s="70"/>
      <c r="C11" s="70"/>
      <c r="D11" s="70"/>
      <c r="E11" s="89">
        <v>0</v>
      </c>
      <c r="F11" s="63">
        <v>0</v>
      </c>
      <c r="G11" s="89">
        <v>0</v>
      </c>
      <c r="H11" s="63">
        <v>0</v>
      </c>
      <c r="I11" s="89">
        <v>0</v>
      </c>
      <c r="J11" s="63">
        <v>0</v>
      </c>
      <c r="K11" s="63">
        <v>0</v>
      </c>
      <c r="L11" s="63">
        <v>0</v>
      </c>
    </row>
    <row r="12" spans="1:12" x14ac:dyDescent="0.3">
      <c r="A12" s="112" t="s">
        <v>0</v>
      </c>
      <c r="B12" s="112"/>
      <c r="C12" s="112"/>
      <c r="D12" s="112"/>
      <c r="E12" s="87">
        <f t="shared" ref="E12:L12" si="0">SUM(E7:E11)</f>
        <v>1.2059999999999953</v>
      </c>
      <c r="F12" s="60">
        <f t="shared" si="0"/>
        <v>2.9550000000000121</v>
      </c>
      <c r="G12" s="87">
        <f t="shared" si="0"/>
        <v>5.643999999999993</v>
      </c>
      <c r="H12" s="61">
        <f t="shared" si="0"/>
        <v>9.6690000000000058</v>
      </c>
      <c r="I12" s="87">
        <f t="shared" si="0"/>
        <v>13.341000000000001</v>
      </c>
      <c r="J12" s="65">
        <f t="shared" si="0"/>
        <v>12.231999999999982</v>
      </c>
      <c r="K12" s="65">
        <f t="shared" si="0"/>
        <v>16.587000000000042</v>
      </c>
      <c r="L12" s="65">
        <f t="shared" si="0"/>
        <v>6.1090000000000053</v>
      </c>
    </row>
    <row r="13" spans="1:12" ht="15" x14ac:dyDescent="0.35">
      <c r="A13" s="111" t="s">
        <v>70</v>
      </c>
      <c r="B13" s="70"/>
      <c r="C13" s="70"/>
      <c r="D13" s="70"/>
      <c r="E13" s="89">
        <v>-0.61499999999999999</v>
      </c>
      <c r="F13" s="63">
        <v>-0.58499999999999996</v>
      </c>
      <c r="G13" s="89">
        <v>-1.9039999999999999</v>
      </c>
      <c r="H13" s="63">
        <v>-1.6760000000000002</v>
      </c>
      <c r="I13" s="89">
        <v>-2.2999999999999998</v>
      </c>
      <c r="J13" s="63">
        <v>-2.597</v>
      </c>
      <c r="K13" s="63">
        <v>-2.4570000000000003</v>
      </c>
      <c r="L13" s="63">
        <v>-2.6760000000000002</v>
      </c>
    </row>
    <row r="14" spans="1:12" x14ac:dyDescent="0.3">
      <c r="A14" s="112" t="s">
        <v>1</v>
      </c>
      <c r="B14" s="112"/>
      <c r="C14" s="112"/>
      <c r="D14" s="112"/>
      <c r="E14" s="87">
        <f t="shared" ref="E14:L14" si="1">SUM(E12:E13)</f>
        <v>0.59099999999999531</v>
      </c>
      <c r="F14" s="60">
        <f t="shared" si="1"/>
        <v>2.3700000000000121</v>
      </c>
      <c r="G14" s="87">
        <f t="shared" si="1"/>
        <v>3.7399999999999931</v>
      </c>
      <c r="H14" s="61">
        <f t="shared" si="1"/>
        <v>7.9930000000000057</v>
      </c>
      <c r="I14" s="87">
        <f t="shared" si="1"/>
        <v>11.041</v>
      </c>
      <c r="J14" s="65">
        <f t="shared" si="1"/>
        <v>9.634999999999982</v>
      </c>
      <c r="K14" s="65">
        <f t="shared" si="1"/>
        <v>14.130000000000042</v>
      </c>
      <c r="L14" s="65">
        <f t="shared" si="1"/>
        <v>3.4330000000000052</v>
      </c>
    </row>
    <row r="15" spans="1:12" ht="15" x14ac:dyDescent="0.35">
      <c r="A15" s="109" t="s">
        <v>15</v>
      </c>
      <c r="B15" s="113"/>
      <c r="C15" s="113"/>
      <c r="D15" s="113"/>
      <c r="E15" s="88">
        <v>0</v>
      </c>
      <c r="F15" s="62">
        <v>0</v>
      </c>
      <c r="G15" s="88">
        <v>0</v>
      </c>
      <c r="H15" s="62">
        <v>0</v>
      </c>
      <c r="I15" s="88">
        <v>0</v>
      </c>
      <c r="J15" s="62">
        <v>0</v>
      </c>
      <c r="K15" s="62">
        <v>0</v>
      </c>
      <c r="L15" s="62">
        <v>0</v>
      </c>
    </row>
    <row r="16" spans="1:12" ht="15" x14ac:dyDescent="0.35">
      <c r="A16" s="111" t="s">
        <v>16</v>
      </c>
      <c r="B16" s="70"/>
      <c r="C16" s="70"/>
      <c r="D16" s="70"/>
      <c r="E16" s="89">
        <v>0</v>
      </c>
      <c r="F16" s="63">
        <v>0</v>
      </c>
      <c r="G16" s="89">
        <v>0</v>
      </c>
      <c r="H16" s="63">
        <v>0</v>
      </c>
      <c r="I16" s="89">
        <v>0</v>
      </c>
      <c r="J16" s="63">
        <v>0</v>
      </c>
      <c r="K16" s="63">
        <v>0</v>
      </c>
      <c r="L16" s="63">
        <v>0</v>
      </c>
    </row>
    <row r="17" spans="1:12" x14ac:dyDescent="0.3">
      <c r="A17" s="112" t="s">
        <v>2</v>
      </c>
      <c r="B17" s="112"/>
      <c r="C17" s="112"/>
      <c r="D17" s="112"/>
      <c r="E17" s="87">
        <f t="shared" ref="E17:L17" si="2">SUM(E14:E16)</f>
        <v>0.59099999999999531</v>
      </c>
      <c r="F17" s="60">
        <f t="shared" si="2"/>
        <v>2.3700000000000121</v>
      </c>
      <c r="G17" s="87">
        <f t="shared" si="2"/>
        <v>3.7399999999999931</v>
      </c>
      <c r="H17" s="61">
        <f t="shared" si="2"/>
        <v>7.9930000000000057</v>
      </c>
      <c r="I17" s="87">
        <f t="shared" si="2"/>
        <v>11.041</v>
      </c>
      <c r="J17" s="65">
        <f t="shared" si="2"/>
        <v>9.634999999999982</v>
      </c>
      <c r="K17" s="65">
        <f t="shared" si="2"/>
        <v>14.130000000000042</v>
      </c>
      <c r="L17" s="65">
        <f t="shared" si="2"/>
        <v>3.4330000000000052</v>
      </c>
    </row>
    <row r="18" spans="1:12" ht="15" x14ac:dyDescent="0.35">
      <c r="A18" s="109" t="s">
        <v>17</v>
      </c>
      <c r="B18" s="66"/>
      <c r="C18" s="66"/>
      <c r="D18" s="66"/>
      <c r="E18" s="88">
        <v>-5.7000000000000002E-2</v>
      </c>
      <c r="F18" s="62">
        <v>2.6999999999999996E-2</v>
      </c>
      <c r="G18" s="88">
        <v>1.8199999999999998</v>
      </c>
      <c r="H18" s="62">
        <v>8.4000000000000005E-2</v>
      </c>
      <c r="I18" s="88">
        <v>1.502</v>
      </c>
      <c r="J18" s="62">
        <v>0.40599999999999997</v>
      </c>
      <c r="K18" s="62">
        <v>0.187</v>
      </c>
      <c r="L18" s="62">
        <v>1.1299999999999999</v>
      </c>
    </row>
    <row r="19" spans="1:12" ht="15" x14ac:dyDescent="0.35">
      <c r="A19" s="111" t="s">
        <v>18</v>
      </c>
      <c r="B19" s="70"/>
      <c r="C19" s="70"/>
      <c r="D19" s="70"/>
      <c r="E19" s="89">
        <v>-0.53700000000000003</v>
      </c>
      <c r="F19" s="63">
        <v>-0.58199999999999996</v>
      </c>
      <c r="G19" s="89">
        <v>-1.417</v>
      </c>
      <c r="H19" s="63">
        <v>-1.8009999999999999</v>
      </c>
      <c r="I19" s="89">
        <v>-2.488</v>
      </c>
      <c r="J19" s="63">
        <v>-3.448</v>
      </c>
      <c r="K19" s="63">
        <v>-9.2989999999999995</v>
      </c>
      <c r="L19" s="63">
        <v>-6.0090000000000003</v>
      </c>
    </row>
    <row r="20" spans="1:12" x14ac:dyDescent="0.3">
      <c r="A20" s="112" t="s">
        <v>3</v>
      </c>
      <c r="B20" s="112"/>
      <c r="C20" s="112"/>
      <c r="D20" s="112"/>
      <c r="E20" s="87">
        <f t="shared" ref="E20:L20" si="3">SUM(E17:E19)</f>
        <v>-3.0000000000047766E-3</v>
      </c>
      <c r="F20" s="60">
        <f t="shared" si="3"/>
        <v>1.8150000000000124</v>
      </c>
      <c r="G20" s="87">
        <f t="shared" si="3"/>
        <v>4.1429999999999936</v>
      </c>
      <c r="H20" s="61">
        <f t="shared" si="3"/>
        <v>6.2760000000000051</v>
      </c>
      <c r="I20" s="87">
        <f t="shared" si="3"/>
        <v>10.055000000000001</v>
      </c>
      <c r="J20" s="65">
        <f t="shared" si="3"/>
        <v>6.5929999999999822</v>
      </c>
      <c r="K20" s="65">
        <f t="shared" si="3"/>
        <v>5.0180000000000415</v>
      </c>
      <c r="L20" s="65">
        <f t="shared" si="3"/>
        <v>-1.4459999999999953</v>
      </c>
    </row>
    <row r="21" spans="1:12" ht="15" x14ac:dyDescent="0.35">
      <c r="A21" s="109" t="s">
        <v>19</v>
      </c>
      <c r="B21" s="66"/>
      <c r="C21" s="66"/>
      <c r="D21" s="66"/>
      <c r="E21" s="88">
        <v>-0.36099999999999999</v>
      </c>
      <c r="F21" s="62">
        <v>-0.57099999999999995</v>
      </c>
      <c r="G21" s="88">
        <v>-1.22</v>
      </c>
      <c r="H21" s="62">
        <v>-0.73499999999999988</v>
      </c>
      <c r="I21" s="88">
        <v>-0.66500000000000004</v>
      </c>
      <c r="J21" s="62">
        <v>-1.4569999999999999</v>
      </c>
      <c r="K21" s="62">
        <v>-1.528</v>
      </c>
      <c r="L21" s="62">
        <v>4.0999999999999925E-2</v>
      </c>
    </row>
    <row r="22" spans="1:12" ht="15" x14ac:dyDescent="0.35">
      <c r="A22" s="111" t="s">
        <v>75</v>
      </c>
      <c r="B22" s="114"/>
      <c r="C22" s="114"/>
      <c r="D22" s="114"/>
      <c r="E22" s="89">
        <v>0</v>
      </c>
      <c r="F22" s="63">
        <v>0</v>
      </c>
      <c r="G22" s="89">
        <v>0</v>
      </c>
      <c r="H22" s="63">
        <v>0</v>
      </c>
      <c r="I22" s="89">
        <v>0</v>
      </c>
      <c r="J22" s="63">
        <v>0</v>
      </c>
      <c r="K22" s="63">
        <v>0</v>
      </c>
      <c r="L22" s="63">
        <v>0</v>
      </c>
    </row>
    <row r="23" spans="1:12" ht="15" x14ac:dyDescent="0.35">
      <c r="A23" s="115" t="s">
        <v>20</v>
      </c>
      <c r="B23" s="116"/>
      <c r="C23" s="116"/>
      <c r="D23" s="116"/>
      <c r="E23" s="87">
        <f t="shared" ref="E23:L23" si="4">SUM(E20:E22)</f>
        <v>-0.36400000000000476</v>
      </c>
      <c r="F23" s="60">
        <f t="shared" si="4"/>
        <v>1.2440000000000124</v>
      </c>
      <c r="G23" s="87">
        <f t="shared" si="4"/>
        <v>2.9229999999999938</v>
      </c>
      <c r="H23" s="61">
        <f t="shared" si="4"/>
        <v>5.5410000000000057</v>
      </c>
      <c r="I23" s="87">
        <f t="shared" si="4"/>
        <v>9.39</v>
      </c>
      <c r="J23" s="65">
        <f t="shared" si="4"/>
        <v>5.1359999999999824</v>
      </c>
      <c r="K23" s="65">
        <f t="shared" si="4"/>
        <v>3.4900000000000415</v>
      </c>
      <c r="L23" s="65">
        <f t="shared" si="4"/>
        <v>-1.4049999999999954</v>
      </c>
    </row>
    <row r="24" spans="1:12" ht="15" x14ac:dyDescent="0.35">
      <c r="A24" s="109" t="s">
        <v>21</v>
      </c>
      <c r="B24" s="66"/>
      <c r="C24" s="66"/>
      <c r="D24" s="66"/>
      <c r="E24" s="88">
        <v>-0.36400000000000254</v>
      </c>
      <c r="F24" s="62">
        <v>1.2440000000000075</v>
      </c>
      <c r="G24" s="88">
        <v>2.9230000000000018</v>
      </c>
      <c r="H24" s="62">
        <v>5.5410000000000075</v>
      </c>
      <c r="I24" s="88">
        <v>9.3900000000000219</v>
      </c>
      <c r="J24" s="62">
        <v>5.1359999999999388</v>
      </c>
      <c r="K24" s="62">
        <v>3.4900000000000304</v>
      </c>
      <c r="L24" s="62">
        <v>-1.4049999999999945</v>
      </c>
    </row>
    <row r="25" spans="1:12" ht="15" x14ac:dyDescent="0.35">
      <c r="A25" s="109" t="s">
        <v>77</v>
      </c>
      <c r="B25" s="66"/>
      <c r="C25" s="66"/>
      <c r="D25" s="66"/>
      <c r="E25" s="88">
        <v>0</v>
      </c>
      <c r="F25" s="62">
        <v>0</v>
      </c>
      <c r="G25" s="88">
        <v>0</v>
      </c>
      <c r="H25" s="62">
        <v>0</v>
      </c>
      <c r="I25" s="88">
        <v>0</v>
      </c>
      <c r="J25" s="62">
        <v>0</v>
      </c>
      <c r="K25" s="62">
        <v>0</v>
      </c>
      <c r="L25" s="62">
        <v>0</v>
      </c>
    </row>
    <row r="26" spans="1:12" ht="15" x14ac:dyDescent="0.35">
      <c r="A26" s="145"/>
      <c r="B26" s="145"/>
      <c r="C26" s="145"/>
      <c r="D26" s="145"/>
      <c r="E26" s="184"/>
      <c r="F26" s="185"/>
      <c r="G26" s="184"/>
      <c r="H26" s="185"/>
      <c r="I26" s="184"/>
      <c r="J26" s="185"/>
      <c r="K26" s="185"/>
      <c r="L26" s="185"/>
    </row>
    <row r="27" spans="1:12" ht="15" x14ac:dyDescent="0.35">
      <c r="A27" s="143" t="s">
        <v>80</v>
      </c>
      <c r="B27" s="66"/>
      <c r="C27" s="66"/>
      <c r="D27" s="66"/>
      <c r="E27" s="88">
        <v>-0.20500000000000007</v>
      </c>
      <c r="F27" s="62">
        <v>-0.253</v>
      </c>
      <c r="G27" s="88">
        <v>-0.80600000000000005</v>
      </c>
      <c r="H27" s="62">
        <v>-0.253</v>
      </c>
      <c r="I27" s="88">
        <v>-0.253</v>
      </c>
      <c r="J27" s="62">
        <v>0</v>
      </c>
      <c r="K27" s="62">
        <v>0</v>
      </c>
      <c r="L27" s="62">
        <v>0</v>
      </c>
    </row>
    <row r="28" spans="1:12" ht="15" x14ac:dyDescent="0.35">
      <c r="A28" s="144" t="s">
        <v>81</v>
      </c>
      <c r="B28" s="145"/>
      <c r="C28" s="145"/>
      <c r="D28" s="145"/>
      <c r="E28" s="182">
        <f t="shared" ref="E28:L28" si="5">E14-E27</f>
        <v>0.79599999999999538</v>
      </c>
      <c r="F28" s="183">
        <f t="shared" si="5"/>
        <v>2.6230000000000122</v>
      </c>
      <c r="G28" s="182">
        <f t="shared" si="5"/>
        <v>4.5459999999999932</v>
      </c>
      <c r="H28" s="183">
        <f t="shared" si="5"/>
        <v>8.2460000000000058</v>
      </c>
      <c r="I28" s="182">
        <f t="shared" si="5"/>
        <v>11.294</v>
      </c>
      <c r="J28" s="183">
        <f t="shared" si="5"/>
        <v>9.634999999999982</v>
      </c>
      <c r="K28" s="183">
        <f t="shared" si="5"/>
        <v>14.130000000000042</v>
      </c>
      <c r="L28" s="183">
        <f t="shared" si="5"/>
        <v>3.4330000000000052</v>
      </c>
    </row>
    <row r="29" spans="1:12" ht="15" x14ac:dyDescent="0.35">
      <c r="A29" s="109"/>
      <c r="B29" s="66"/>
      <c r="C29" s="66"/>
      <c r="D29" s="66"/>
      <c r="E29" s="20"/>
      <c r="F29" s="20"/>
      <c r="G29" s="20"/>
      <c r="H29" s="20"/>
      <c r="I29" s="20"/>
      <c r="J29" s="20"/>
      <c r="K29" s="20"/>
      <c r="L29" s="20"/>
    </row>
    <row r="30" spans="1:12" ht="15" x14ac:dyDescent="0.35">
      <c r="A30" s="71"/>
      <c r="B30" s="71"/>
      <c r="C30" s="72"/>
      <c r="D30" s="73"/>
      <c r="E30" s="74">
        <v>2015</v>
      </c>
      <c r="F30" s="74">
        <v>2014</v>
      </c>
      <c r="G30" s="74">
        <v>2015</v>
      </c>
      <c r="H30" s="74">
        <v>2014</v>
      </c>
      <c r="I30" s="74">
        <v>2014</v>
      </c>
      <c r="J30" s="74">
        <v>2013</v>
      </c>
      <c r="K30" s="74">
        <v>2012</v>
      </c>
      <c r="L30" s="74">
        <v>2011</v>
      </c>
    </row>
    <row r="31" spans="1:12" ht="15" x14ac:dyDescent="0.35">
      <c r="A31" s="75"/>
      <c r="B31" s="75"/>
      <c r="C31" s="72"/>
      <c r="D31" s="73"/>
      <c r="E31" s="77" t="s">
        <v>127</v>
      </c>
      <c r="F31" s="77" t="s">
        <v>127</v>
      </c>
      <c r="G31" s="77" t="s">
        <v>126</v>
      </c>
      <c r="H31" s="77" t="s">
        <v>126</v>
      </c>
      <c r="I31" s="77"/>
      <c r="J31" s="77"/>
      <c r="K31" s="77"/>
      <c r="L31" s="77"/>
    </row>
    <row r="32" spans="1:12" ht="15" x14ac:dyDescent="0.35">
      <c r="A32" s="72" t="s">
        <v>74</v>
      </c>
      <c r="B32" s="78"/>
      <c r="C32" s="72"/>
      <c r="D32" s="72"/>
      <c r="E32" s="79"/>
      <c r="F32" s="79"/>
      <c r="G32" s="79"/>
      <c r="H32" s="79"/>
      <c r="I32" s="79"/>
      <c r="J32" s="79"/>
      <c r="K32" s="79"/>
      <c r="L32" s="79"/>
    </row>
    <row r="33" spans="1:12" ht="3" customHeight="1" x14ac:dyDescent="0.35">
      <c r="A33" s="109"/>
      <c r="B33" s="69"/>
      <c r="C33" s="69"/>
      <c r="D33" s="69"/>
      <c r="E33" s="67"/>
      <c r="F33" s="67"/>
      <c r="G33" s="67"/>
      <c r="H33" s="67"/>
      <c r="I33" s="67"/>
      <c r="J33" s="67"/>
      <c r="K33" s="67"/>
      <c r="L33" s="67"/>
    </row>
    <row r="34" spans="1:12" ht="15" customHeight="1" x14ac:dyDescent="0.35">
      <c r="A34" s="109" t="s">
        <v>4</v>
      </c>
      <c r="B34" s="117"/>
      <c r="C34" s="117"/>
      <c r="D34" s="117"/>
      <c r="E34" s="88"/>
      <c r="F34" s="62"/>
      <c r="G34" s="88">
        <v>56.127000000000002</v>
      </c>
      <c r="H34" s="62">
        <v>56.173999999999999</v>
      </c>
      <c r="I34" s="88">
        <v>56.116</v>
      </c>
      <c r="J34" s="62">
        <v>56.112000000000002</v>
      </c>
      <c r="K34" s="62">
        <v>56.201000000000001</v>
      </c>
      <c r="L34" s="62">
        <v>56.152999999999999</v>
      </c>
    </row>
    <row r="35" spans="1:12" ht="15" customHeight="1" x14ac:dyDescent="0.35">
      <c r="A35" s="109" t="s">
        <v>22</v>
      </c>
      <c r="B35" s="110"/>
      <c r="C35" s="110"/>
      <c r="D35" s="110"/>
      <c r="E35" s="88"/>
      <c r="F35" s="62"/>
      <c r="G35" s="88">
        <v>0.63900000000000001</v>
      </c>
      <c r="H35" s="62">
        <v>0.77600000000000002</v>
      </c>
      <c r="I35" s="88">
        <v>0.81</v>
      </c>
      <c r="J35" s="62">
        <v>0.78600000000000003</v>
      </c>
      <c r="K35" s="62">
        <v>0.63500000000000001</v>
      </c>
      <c r="L35" s="62">
        <v>0.71799999999999997</v>
      </c>
    </row>
    <row r="36" spans="1:12" ht="15" customHeight="1" x14ac:dyDescent="0.35">
      <c r="A36" s="109" t="s">
        <v>23</v>
      </c>
      <c r="B36" s="110"/>
      <c r="C36" s="110"/>
      <c r="D36" s="110"/>
      <c r="E36" s="88"/>
      <c r="F36" s="62"/>
      <c r="G36" s="88">
        <v>8.4079999999999995</v>
      </c>
      <c r="H36" s="62">
        <v>8.495000000000001</v>
      </c>
      <c r="I36" s="88">
        <v>8.3669999999999991</v>
      </c>
      <c r="J36" s="62">
        <v>6.8559999999999999</v>
      </c>
      <c r="K36" s="62">
        <v>7.0269999999999992</v>
      </c>
      <c r="L36" s="62">
        <v>6.883</v>
      </c>
    </row>
    <row r="37" spans="1:12" ht="15" customHeight="1" x14ac:dyDescent="0.35">
      <c r="A37" s="109" t="s">
        <v>24</v>
      </c>
      <c r="B37" s="110"/>
      <c r="C37" s="110"/>
      <c r="D37" s="110"/>
      <c r="E37" s="88"/>
      <c r="F37" s="62"/>
      <c r="G37" s="88">
        <v>0</v>
      </c>
      <c r="H37" s="62">
        <v>0</v>
      </c>
      <c r="I37" s="88">
        <v>0</v>
      </c>
      <c r="J37" s="62">
        <v>0</v>
      </c>
      <c r="K37" s="62">
        <v>0</v>
      </c>
      <c r="L37" s="62">
        <v>0</v>
      </c>
    </row>
    <row r="38" spans="1:12" ht="15" customHeight="1" x14ac:dyDescent="0.35">
      <c r="A38" s="111" t="s">
        <v>25</v>
      </c>
      <c r="B38" s="70"/>
      <c r="C38" s="70"/>
      <c r="D38" s="70"/>
      <c r="E38" s="89"/>
      <c r="F38" s="63"/>
      <c r="G38" s="89">
        <v>2.4510000000000001</v>
      </c>
      <c r="H38" s="63">
        <v>1.8070000000000002</v>
      </c>
      <c r="I38" s="89">
        <v>2.46</v>
      </c>
      <c r="J38" s="63">
        <v>5.5679999999999996</v>
      </c>
      <c r="K38" s="63">
        <v>1.92</v>
      </c>
      <c r="L38" s="63">
        <v>2.2090000000000001</v>
      </c>
    </row>
    <row r="39" spans="1:12" ht="15" customHeight="1" x14ac:dyDescent="0.35">
      <c r="A39" s="106" t="s">
        <v>26</v>
      </c>
      <c r="B39" s="112"/>
      <c r="C39" s="112"/>
      <c r="D39" s="112"/>
      <c r="E39" s="87"/>
      <c r="F39" s="60"/>
      <c r="G39" s="87">
        <f t="shared" ref="G39:L39" si="6">SUM(G34:G38)</f>
        <v>67.625</v>
      </c>
      <c r="H39" s="60">
        <f t="shared" si="6"/>
        <v>67.25200000000001</v>
      </c>
      <c r="I39" s="87">
        <f t="shared" si="6"/>
        <v>67.753</v>
      </c>
      <c r="J39" s="65">
        <f t="shared" si="6"/>
        <v>69.322000000000003</v>
      </c>
      <c r="K39" s="65">
        <f t="shared" si="6"/>
        <v>65.783000000000001</v>
      </c>
      <c r="L39" s="65">
        <f t="shared" si="6"/>
        <v>65.962999999999994</v>
      </c>
    </row>
    <row r="40" spans="1:12" ht="15" customHeight="1" x14ac:dyDescent="0.35">
      <c r="A40" s="109" t="s">
        <v>27</v>
      </c>
      <c r="B40" s="66"/>
      <c r="C40" s="66"/>
      <c r="D40" s="66"/>
      <c r="E40" s="88"/>
      <c r="F40" s="62"/>
      <c r="G40" s="88">
        <v>24.651</v>
      </c>
      <c r="H40" s="62">
        <v>26.98</v>
      </c>
      <c r="I40" s="88">
        <v>24.779</v>
      </c>
      <c r="J40" s="62">
        <v>22.660999999999998</v>
      </c>
      <c r="K40" s="62">
        <v>27.407</v>
      </c>
      <c r="L40" s="62">
        <v>24.456</v>
      </c>
    </row>
    <row r="41" spans="1:12" ht="15" customHeight="1" x14ac:dyDescent="0.35">
      <c r="A41" s="109" t="s">
        <v>28</v>
      </c>
      <c r="B41" s="66"/>
      <c r="C41" s="66"/>
      <c r="D41" s="66"/>
      <c r="E41" s="88"/>
      <c r="F41" s="62"/>
      <c r="G41" s="88">
        <v>0</v>
      </c>
      <c r="H41" s="62">
        <v>0</v>
      </c>
      <c r="I41" s="88">
        <v>0</v>
      </c>
      <c r="J41" s="62">
        <v>0</v>
      </c>
      <c r="K41" s="62">
        <v>0</v>
      </c>
      <c r="L41" s="62">
        <v>0</v>
      </c>
    </row>
    <row r="42" spans="1:12" ht="15" customHeight="1" x14ac:dyDescent="0.35">
      <c r="A42" s="109" t="s">
        <v>29</v>
      </c>
      <c r="B42" s="66"/>
      <c r="C42" s="66"/>
      <c r="D42" s="66"/>
      <c r="E42" s="88"/>
      <c r="F42" s="62"/>
      <c r="G42" s="88">
        <v>26.650999999999996</v>
      </c>
      <c r="H42" s="62">
        <v>33.786999999999999</v>
      </c>
      <c r="I42" s="88">
        <v>32.679000000000002</v>
      </c>
      <c r="J42" s="62">
        <v>32.094999999999999</v>
      </c>
      <c r="K42" s="62">
        <v>36.091000000000001</v>
      </c>
      <c r="L42" s="62">
        <v>30.439</v>
      </c>
    </row>
    <row r="43" spans="1:12" ht="15" customHeight="1" x14ac:dyDescent="0.35">
      <c r="A43" s="109" t="s">
        <v>30</v>
      </c>
      <c r="B43" s="66"/>
      <c r="C43" s="66"/>
      <c r="D43" s="66"/>
      <c r="E43" s="88"/>
      <c r="F43" s="62"/>
      <c r="G43" s="88">
        <v>9.7040000000000006</v>
      </c>
      <c r="H43" s="62">
        <v>6.3860000000000001</v>
      </c>
      <c r="I43" s="88">
        <v>6.9409999999999998</v>
      </c>
      <c r="J43" s="62">
        <v>7.194</v>
      </c>
      <c r="K43" s="62">
        <v>11.531000000000001</v>
      </c>
      <c r="L43" s="62">
        <v>10.85</v>
      </c>
    </row>
    <row r="44" spans="1:12" ht="15" customHeight="1" x14ac:dyDescent="0.35">
      <c r="A44" s="111" t="s">
        <v>31</v>
      </c>
      <c r="B44" s="70"/>
      <c r="C44" s="70"/>
      <c r="D44" s="70"/>
      <c r="E44" s="89"/>
      <c r="F44" s="63"/>
      <c r="G44" s="89">
        <v>0</v>
      </c>
      <c r="H44" s="63">
        <v>0</v>
      </c>
      <c r="I44" s="89">
        <v>0</v>
      </c>
      <c r="J44" s="63">
        <v>0</v>
      </c>
      <c r="K44" s="63">
        <v>0</v>
      </c>
      <c r="L44" s="63">
        <v>0</v>
      </c>
    </row>
    <row r="45" spans="1:12" ht="15" customHeight="1" x14ac:dyDescent="0.35">
      <c r="A45" s="118" t="s">
        <v>32</v>
      </c>
      <c r="B45" s="81"/>
      <c r="C45" s="81"/>
      <c r="D45" s="81"/>
      <c r="E45" s="94"/>
      <c r="F45" s="64"/>
      <c r="G45" s="94">
        <f t="shared" ref="G45:L45" si="7">SUM(G40:G44)</f>
        <v>61.005999999999993</v>
      </c>
      <c r="H45" s="64">
        <f t="shared" si="7"/>
        <v>67.152999999999992</v>
      </c>
      <c r="I45" s="94">
        <f t="shared" si="7"/>
        <v>64.399000000000001</v>
      </c>
      <c r="J45" s="134">
        <f t="shared" si="7"/>
        <v>61.95</v>
      </c>
      <c r="K45" s="134">
        <f t="shared" si="7"/>
        <v>75.029000000000011</v>
      </c>
      <c r="L45" s="134">
        <f t="shared" si="7"/>
        <v>65.74499999999999</v>
      </c>
    </row>
    <row r="46" spans="1:12" ht="15" customHeight="1" x14ac:dyDescent="0.35">
      <c r="A46" s="106" t="s">
        <v>33</v>
      </c>
      <c r="B46" s="82"/>
      <c r="C46" s="82"/>
      <c r="D46" s="82"/>
      <c r="E46" s="87"/>
      <c r="F46" s="60"/>
      <c r="G46" s="87">
        <f t="shared" ref="G46:L46" si="8">G39+G45</f>
        <v>128.631</v>
      </c>
      <c r="H46" s="60">
        <f t="shared" si="8"/>
        <v>134.405</v>
      </c>
      <c r="I46" s="87">
        <f t="shared" si="8"/>
        <v>132.15199999999999</v>
      </c>
      <c r="J46" s="65">
        <f t="shared" si="8"/>
        <v>131.27199999999999</v>
      </c>
      <c r="K46" s="65">
        <f t="shared" si="8"/>
        <v>140.81200000000001</v>
      </c>
      <c r="L46" s="65">
        <f t="shared" si="8"/>
        <v>131.70799999999997</v>
      </c>
    </row>
    <row r="47" spans="1:12" ht="15" customHeight="1" x14ac:dyDescent="0.35">
      <c r="A47" s="109" t="s">
        <v>34</v>
      </c>
      <c r="B47" s="66"/>
      <c r="C47" s="66"/>
      <c r="D47" s="66"/>
      <c r="E47" s="88"/>
      <c r="F47" s="62"/>
      <c r="G47" s="88">
        <v>56.097999999999999</v>
      </c>
      <c r="H47" s="62">
        <v>50.795999999999999</v>
      </c>
      <c r="I47" s="88">
        <v>53.363999999999997</v>
      </c>
      <c r="J47" s="62">
        <v>46.287999999999997</v>
      </c>
      <c r="K47" s="62">
        <v>40.822000000000003</v>
      </c>
      <c r="L47" s="62">
        <v>36.075000000000003</v>
      </c>
    </row>
    <row r="48" spans="1:12" ht="15" customHeight="1" x14ac:dyDescent="0.35">
      <c r="A48" s="109" t="s">
        <v>76</v>
      </c>
      <c r="B48" s="66"/>
      <c r="C48" s="66"/>
      <c r="D48" s="66"/>
      <c r="E48" s="88"/>
      <c r="F48" s="62"/>
      <c r="G48" s="88">
        <v>0</v>
      </c>
      <c r="H48" s="62">
        <v>0</v>
      </c>
      <c r="I48" s="88">
        <v>0</v>
      </c>
      <c r="J48" s="62">
        <v>0</v>
      </c>
      <c r="K48" s="62">
        <v>0</v>
      </c>
      <c r="L48" s="62">
        <v>0</v>
      </c>
    </row>
    <row r="49" spans="1:12" ht="15" customHeight="1" x14ac:dyDescent="0.35">
      <c r="A49" s="109" t="s">
        <v>35</v>
      </c>
      <c r="B49" s="66"/>
      <c r="C49" s="66"/>
      <c r="D49" s="66"/>
      <c r="E49" s="88"/>
      <c r="F49" s="62"/>
      <c r="G49" s="88">
        <v>0</v>
      </c>
      <c r="H49" s="62">
        <v>0.49199999999999999</v>
      </c>
      <c r="I49" s="88">
        <v>0.19600000000000001</v>
      </c>
      <c r="J49" s="62">
        <v>0.21199999999999999</v>
      </c>
      <c r="K49" s="62">
        <v>0.219</v>
      </c>
      <c r="L49" s="62">
        <v>-2.7E-2</v>
      </c>
    </row>
    <row r="50" spans="1:12" ht="15" customHeight="1" x14ac:dyDescent="0.35">
      <c r="A50" s="109" t="s">
        <v>36</v>
      </c>
      <c r="B50" s="66"/>
      <c r="C50" s="66"/>
      <c r="D50" s="66"/>
      <c r="E50" s="88"/>
      <c r="F50" s="62"/>
      <c r="G50" s="88">
        <v>1.6389999999999998</v>
      </c>
      <c r="H50" s="62">
        <v>1.069</v>
      </c>
      <c r="I50" s="88">
        <v>1.2589999999999999</v>
      </c>
      <c r="J50" s="62">
        <v>1.8320000000000001</v>
      </c>
      <c r="K50" s="62">
        <v>1.9279999999999999</v>
      </c>
      <c r="L50" s="62">
        <v>1.4380000000000002</v>
      </c>
    </row>
    <row r="51" spans="1:12" ht="15" customHeight="1" x14ac:dyDescent="0.35">
      <c r="A51" s="109" t="s">
        <v>37</v>
      </c>
      <c r="B51" s="66"/>
      <c r="C51" s="66"/>
      <c r="D51" s="66"/>
      <c r="E51" s="88"/>
      <c r="F51" s="62"/>
      <c r="G51" s="88">
        <v>47.716999999999999</v>
      </c>
      <c r="H51" s="62">
        <v>49.719000000000001</v>
      </c>
      <c r="I51" s="88">
        <v>49.285000000000004</v>
      </c>
      <c r="J51" s="62">
        <v>55.400999999999996</v>
      </c>
      <c r="K51" s="62">
        <v>63.616</v>
      </c>
      <c r="L51" s="62">
        <v>70.070999999999998</v>
      </c>
    </row>
    <row r="52" spans="1:12" ht="15" customHeight="1" x14ac:dyDescent="0.35">
      <c r="A52" s="109" t="s">
        <v>38</v>
      </c>
      <c r="B52" s="66"/>
      <c r="C52" s="66"/>
      <c r="D52" s="66"/>
      <c r="E52" s="88"/>
      <c r="F52" s="62"/>
      <c r="G52" s="88">
        <v>21.315000000000001</v>
      </c>
      <c r="H52" s="62">
        <v>27.43</v>
      </c>
      <c r="I52" s="88">
        <v>24.565999999999999</v>
      </c>
      <c r="J52" s="62">
        <v>22.64</v>
      </c>
      <c r="K52" s="62">
        <v>29.003</v>
      </c>
      <c r="L52" s="62">
        <v>22.861000000000001</v>
      </c>
    </row>
    <row r="53" spans="1:12" ht="15" customHeight="1" x14ac:dyDescent="0.35">
      <c r="A53" s="109" t="s">
        <v>71</v>
      </c>
      <c r="B53" s="66"/>
      <c r="C53" s="66"/>
      <c r="D53" s="66"/>
      <c r="E53" s="88"/>
      <c r="F53" s="62"/>
      <c r="G53" s="88">
        <v>1.8620000000000001</v>
      </c>
      <c r="H53" s="62">
        <v>4.899</v>
      </c>
      <c r="I53" s="88">
        <v>3.4820000000000002</v>
      </c>
      <c r="J53" s="62">
        <v>4.899</v>
      </c>
      <c r="K53" s="62">
        <v>5.2240000000000002</v>
      </c>
      <c r="L53" s="62">
        <v>1.29</v>
      </c>
    </row>
    <row r="54" spans="1:12" ht="15" customHeight="1" x14ac:dyDescent="0.35">
      <c r="A54" s="111" t="s">
        <v>39</v>
      </c>
      <c r="B54" s="70"/>
      <c r="C54" s="70"/>
      <c r="D54" s="70"/>
      <c r="E54" s="89"/>
      <c r="F54" s="63"/>
      <c r="G54" s="89">
        <v>0</v>
      </c>
      <c r="H54" s="63">
        <v>0</v>
      </c>
      <c r="I54" s="89">
        <v>0</v>
      </c>
      <c r="J54" s="63">
        <v>0</v>
      </c>
      <c r="K54" s="63">
        <v>0</v>
      </c>
      <c r="L54" s="63">
        <v>0</v>
      </c>
    </row>
    <row r="55" spans="1:12" ht="15" customHeight="1" x14ac:dyDescent="0.35">
      <c r="A55" s="106" t="s">
        <v>40</v>
      </c>
      <c r="B55" s="82"/>
      <c r="C55" s="82"/>
      <c r="D55" s="82"/>
      <c r="E55" s="87"/>
      <c r="F55" s="60"/>
      <c r="G55" s="87">
        <f t="shared" ref="G55:L55" si="9">SUM(G47:G54)</f>
        <v>128.631</v>
      </c>
      <c r="H55" s="60">
        <f t="shared" si="9"/>
        <v>134.405</v>
      </c>
      <c r="I55" s="87">
        <f t="shared" si="9"/>
        <v>132.15199999999999</v>
      </c>
      <c r="J55" s="65">
        <f t="shared" si="9"/>
        <v>131.27199999999999</v>
      </c>
      <c r="K55" s="65">
        <f t="shared" si="9"/>
        <v>140.81200000000001</v>
      </c>
      <c r="L55" s="65">
        <f t="shared" si="9"/>
        <v>131.708</v>
      </c>
    </row>
    <row r="56" spans="1:12" ht="15" x14ac:dyDescent="0.35">
      <c r="A56" s="109"/>
      <c r="B56" s="82"/>
      <c r="C56" s="82"/>
      <c r="D56" s="82"/>
      <c r="E56" s="20"/>
      <c r="F56" s="20"/>
      <c r="G56" s="20"/>
      <c r="H56" s="20"/>
      <c r="I56" s="20"/>
      <c r="J56" s="20"/>
      <c r="K56" s="20"/>
      <c r="L56" s="20"/>
    </row>
    <row r="57" spans="1:12" ht="15" x14ac:dyDescent="0.35">
      <c r="A57" s="80"/>
      <c r="B57" s="71"/>
      <c r="C57" s="73"/>
      <c r="D57" s="73"/>
      <c r="E57" s="74">
        <v>2015</v>
      </c>
      <c r="F57" s="74">
        <v>2014</v>
      </c>
      <c r="G57" s="74">
        <v>2015</v>
      </c>
      <c r="H57" s="74">
        <v>2014</v>
      </c>
      <c r="I57" s="74">
        <v>2014</v>
      </c>
      <c r="J57" s="74">
        <v>2013</v>
      </c>
      <c r="K57" s="74">
        <v>2012</v>
      </c>
      <c r="L57" s="74">
        <v>2011</v>
      </c>
    </row>
    <row r="58" spans="1:12" ht="15" x14ac:dyDescent="0.35">
      <c r="A58" s="75"/>
      <c r="B58" s="75"/>
      <c r="C58" s="73"/>
      <c r="D58" s="73"/>
      <c r="E58" s="77" t="s">
        <v>127</v>
      </c>
      <c r="F58" s="77" t="s">
        <v>127</v>
      </c>
      <c r="G58" s="77" t="s">
        <v>126</v>
      </c>
      <c r="H58" s="77" t="s">
        <v>126</v>
      </c>
      <c r="I58" s="77"/>
      <c r="J58" s="77"/>
      <c r="K58" s="77"/>
      <c r="L58" s="77"/>
    </row>
    <row r="59" spans="1:12" ht="15" x14ac:dyDescent="0.35">
      <c r="A59" s="72" t="s">
        <v>73</v>
      </c>
      <c r="B59" s="78"/>
      <c r="C59" s="72"/>
      <c r="D59" s="72"/>
      <c r="E59" s="79"/>
      <c r="F59" s="79"/>
      <c r="G59" s="79"/>
      <c r="H59" s="79"/>
      <c r="I59" s="79"/>
      <c r="J59" s="79"/>
      <c r="K59" s="79"/>
      <c r="L59" s="79"/>
    </row>
    <row r="60" spans="1:12" ht="3" customHeight="1" x14ac:dyDescent="0.35">
      <c r="A60" s="109"/>
      <c r="B60" s="69"/>
      <c r="C60" s="69"/>
      <c r="D60" s="69"/>
      <c r="E60" s="67"/>
      <c r="F60" s="67"/>
      <c r="G60" s="67"/>
      <c r="H60" s="67"/>
      <c r="I60" s="67"/>
      <c r="J60" s="67"/>
      <c r="K60" s="67"/>
      <c r="L60" s="67"/>
    </row>
    <row r="61" spans="1:12" ht="34.950000000000003" customHeight="1" x14ac:dyDescent="0.35">
      <c r="A61" s="119" t="s">
        <v>41</v>
      </c>
      <c r="B61" s="119"/>
      <c r="C61" s="119"/>
      <c r="D61" s="119"/>
      <c r="E61" s="88">
        <v>0.4489999999999974</v>
      </c>
      <c r="F61" s="62">
        <v>1.7930000000000113</v>
      </c>
      <c r="G61" s="88">
        <v>2.8659999999999983</v>
      </c>
      <c r="H61" s="62">
        <v>6.5460000000000171</v>
      </c>
      <c r="I61" s="88">
        <v>9.1410000000000373</v>
      </c>
      <c r="J61" s="62">
        <v>7.5469999999999757</v>
      </c>
      <c r="K61" s="62">
        <v>10.55600000000002</v>
      </c>
      <c r="L61" s="62">
        <v>1.2650000000000055</v>
      </c>
    </row>
    <row r="62" spans="1:12" ht="15" customHeight="1" x14ac:dyDescent="0.35">
      <c r="A62" s="120" t="s">
        <v>42</v>
      </c>
      <c r="B62" s="120"/>
      <c r="C62" s="121"/>
      <c r="D62" s="121"/>
      <c r="E62" s="89">
        <v>-2.875</v>
      </c>
      <c r="F62" s="63">
        <v>-4.4129999999999994</v>
      </c>
      <c r="G62" s="89">
        <v>3.6970000000000001</v>
      </c>
      <c r="H62" s="63">
        <v>0.46799999999999953</v>
      </c>
      <c r="I62" s="89">
        <v>-0.39699999999999985</v>
      </c>
      <c r="J62" s="63">
        <v>-0.16400000000000015</v>
      </c>
      <c r="K62" s="63">
        <v>-0.94599999999999973</v>
      </c>
      <c r="L62" s="63">
        <v>3.2759999999999998</v>
      </c>
    </row>
    <row r="63" spans="1:12" ht="15" customHeight="1" x14ac:dyDescent="0.35">
      <c r="A63" s="178" t="s">
        <v>43</v>
      </c>
      <c r="B63" s="122"/>
      <c r="C63" s="123"/>
      <c r="D63" s="123"/>
      <c r="E63" s="135">
        <f t="shared" ref="E63:L63" si="10">SUM(E61:E62)</f>
        <v>-2.4260000000000028</v>
      </c>
      <c r="F63" s="60">
        <f t="shared" si="10"/>
        <v>-2.6199999999999881</v>
      </c>
      <c r="G63" s="87">
        <f t="shared" si="10"/>
        <v>6.5629999999999988</v>
      </c>
      <c r="H63" s="61">
        <f t="shared" si="10"/>
        <v>7.0140000000000171</v>
      </c>
      <c r="I63" s="87">
        <f t="shared" si="10"/>
        <v>8.7440000000000371</v>
      </c>
      <c r="J63" s="65">
        <f t="shared" si="10"/>
        <v>7.382999999999976</v>
      </c>
      <c r="K63" s="65">
        <f t="shared" si="10"/>
        <v>9.6100000000000207</v>
      </c>
      <c r="L63" s="65">
        <f t="shared" si="10"/>
        <v>4.5410000000000057</v>
      </c>
    </row>
    <row r="64" spans="1:12" ht="15" customHeight="1" x14ac:dyDescent="0.35">
      <c r="A64" s="119" t="s">
        <v>44</v>
      </c>
      <c r="B64" s="119"/>
      <c r="C64" s="66"/>
      <c r="D64" s="66"/>
      <c r="E64" s="88">
        <v>-0.39400000000000002</v>
      </c>
      <c r="F64" s="62">
        <v>-1.419</v>
      </c>
      <c r="G64" s="88">
        <v>-1.425</v>
      </c>
      <c r="H64" s="62">
        <v>-2.97</v>
      </c>
      <c r="I64" s="88">
        <v>-3.6840000000000002</v>
      </c>
      <c r="J64" s="62">
        <v>-2.9749999999999996</v>
      </c>
      <c r="K64" s="62">
        <v>-2.4670000000000001</v>
      </c>
      <c r="L64" s="62">
        <v>-1.1259999999999999</v>
      </c>
    </row>
    <row r="65" spans="1:13" ht="15" customHeight="1" x14ac:dyDescent="0.35">
      <c r="A65" s="120" t="s">
        <v>72</v>
      </c>
      <c r="B65" s="120"/>
      <c r="C65" s="70"/>
      <c r="D65" s="70"/>
      <c r="E65" s="89">
        <v>6.0999999999999999E-2</v>
      </c>
      <c r="F65" s="63">
        <v>1.8000000000000002E-2</v>
      </c>
      <c r="G65" s="89">
        <v>9.4E-2</v>
      </c>
      <c r="H65" s="63">
        <v>0.05</v>
      </c>
      <c r="I65" s="89">
        <v>9.4E-2</v>
      </c>
      <c r="J65" s="63">
        <v>6.5000000000000002E-2</v>
      </c>
      <c r="K65" s="63">
        <v>8.1000000000000003E-2</v>
      </c>
      <c r="L65" s="63">
        <v>0</v>
      </c>
    </row>
    <row r="66" spans="1:13" ht="15" customHeight="1" x14ac:dyDescent="0.35">
      <c r="A66" s="124" t="s">
        <v>45</v>
      </c>
      <c r="B66" s="124"/>
      <c r="C66" s="125"/>
      <c r="D66" s="125"/>
      <c r="E66" s="135">
        <f t="shared" ref="E66:L66" si="11">SUM(E63:E65)</f>
        <v>-2.759000000000003</v>
      </c>
      <c r="F66" s="60">
        <f t="shared" si="11"/>
        <v>-4.0209999999999884</v>
      </c>
      <c r="G66" s="87">
        <f t="shared" si="11"/>
        <v>5.2319999999999993</v>
      </c>
      <c r="H66" s="61">
        <f t="shared" si="11"/>
        <v>4.0940000000000163</v>
      </c>
      <c r="I66" s="87">
        <f t="shared" si="11"/>
        <v>5.1540000000000372</v>
      </c>
      <c r="J66" s="65">
        <f t="shared" si="11"/>
        <v>4.4729999999999768</v>
      </c>
      <c r="K66" s="65">
        <f t="shared" si="11"/>
        <v>7.2240000000000206</v>
      </c>
      <c r="L66" s="65">
        <f t="shared" si="11"/>
        <v>3.4150000000000058</v>
      </c>
    </row>
    <row r="67" spans="1:13" ht="15" customHeight="1" x14ac:dyDescent="0.35">
      <c r="A67" s="120" t="s">
        <v>46</v>
      </c>
      <c r="B67" s="120"/>
      <c r="C67" s="126"/>
      <c r="D67" s="126"/>
      <c r="E67" s="89">
        <v>0</v>
      </c>
      <c r="F67" s="63">
        <v>0</v>
      </c>
      <c r="G67" s="89">
        <v>0</v>
      </c>
      <c r="H67" s="63">
        <v>0</v>
      </c>
      <c r="I67" s="89">
        <v>0</v>
      </c>
      <c r="J67" s="63">
        <v>0</v>
      </c>
      <c r="K67" s="63">
        <v>0</v>
      </c>
      <c r="L67" s="63">
        <v>0</v>
      </c>
    </row>
    <row r="68" spans="1:13" ht="15" customHeight="1" x14ac:dyDescent="0.35">
      <c r="A68" s="178" t="s">
        <v>47</v>
      </c>
      <c r="B68" s="122"/>
      <c r="C68" s="82"/>
      <c r="D68" s="82"/>
      <c r="E68" s="135">
        <f t="shared" ref="E68:L68" si="12">SUM(E66:E67)</f>
        <v>-2.759000000000003</v>
      </c>
      <c r="F68" s="60">
        <f t="shared" si="12"/>
        <v>-4.0209999999999884</v>
      </c>
      <c r="G68" s="87">
        <f t="shared" si="12"/>
        <v>5.2319999999999993</v>
      </c>
      <c r="H68" s="61">
        <f t="shared" si="12"/>
        <v>4.0940000000000163</v>
      </c>
      <c r="I68" s="87">
        <f t="shared" si="12"/>
        <v>5.1540000000000372</v>
      </c>
      <c r="J68" s="65">
        <f t="shared" si="12"/>
        <v>4.4729999999999768</v>
      </c>
      <c r="K68" s="65">
        <f t="shared" si="12"/>
        <v>7.2240000000000206</v>
      </c>
      <c r="L68" s="65">
        <f t="shared" si="12"/>
        <v>3.4150000000000058</v>
      </c>
    </row>
    <row r="69" spans="1:13" ht="15" customHeight="1" x14ac:dyDescent="0.35">
      <c r="A69" s="119" t="s">
        <v>48</v>
      </c>
      <c r="B69" s="119"/>
      <c r="C69" s="66"/>
      <c r="D69" s="66"/>
      <c r="E69" s="88">
        <v>-2.89</v>
      </c>
      <c r="F69" s="62">
        <v>-1.9169999999999989</v>
      </c>
      <c r="G69" s="88">
        <v>-2.4590000000000001</v>
      </c>
      <c r="H69" s="62">
        <v>-6.044999999999999</v>
      </c>
      <c r="I69" s="88">
        <v>-6.5120000000000005</v>
      </c>
      <c r="J69" s="62">
        <v>-8.3719999999999999</v>
      </c>
      <c r="K69" s="62">
        <v>-6.8250000000000011</v>
      </c>
      <c r="L69" s="62">
        <v>-7.73</v>
      </c>
    </row>
    <row r="70" spans="1:13" ht="15" customHeight="1" x14ac:dyDescent="0.35">
      <c r="A70" s="119" t="s">
        <v>49</v>
      </c>
      <c r="B70" s="119"/>
      <c r="C70" s="66"/>
      <c r="D70" s="66"/>
      <c r="E70" s="88">
        <v>0</v>
      </c>
      <c r="F70" s="62">
        <v>0</v>
      </c>
      <c r="G70" s="88">
        <v>0</v>
      </c>
      <c r="H70" s="62">
        <v>0</v>
      </c>
      <c r="I70" s="88">
        <v>0</v>
      </c>
      <c r="J70" s="62">
        <v>0</v>
      </c>
      <c r="K70" s="62">
        <v>0</v>
      </c>
      <c r="L70" s="62">
        <v>0</v>
      </c>
    </row>
    <row r="71" spans="1:13" ht="15" customHeight="1" x14ac:dyDescent="0.35">
      <c r="A71" s="119" t="s">
        <v>50</v>
      </c>
      <c r="B71" s="119"/>
      <c r="C71" s="66"/>
      <c r="D71" s="66"/>
      <c r="E71" s="88">
        <v>0</v>
      </c>
      <c r="F71" s="62">
        <v>0</v>
      </c>
      <c r="G71" s="88">
        <v>0</v>
      </c>
      <c r="H71" s="62">
        <v>-2.669</v>
      </c>
      <c r="I71" s="88">
        <v>0</v>
      </c>
      <c r="J71" s="62">
        <v>0</v>
      </c>
      <c r="K71" s="62">
        <v>0</v>
      </c>
      <c r="L71" s="62">
        <v>0</v>
      </c>
    </row>
    <row r="72" spans="1:13" ht="15" customHeight="1" x14ac:dyDescent="0.35">
      <c r="A72" s="120" t="s">
        <v>51</v>
      </c>
      <c r="B72" s="120"/>
      <c r="C72" s="70"/>
      <c r="D72" s="70"/>
      <c r="E72" s="89">
        <v>0.246</v>
      </c>
      <c r="F72" s="63">
        <v>0</v>
      </c>
      <c r="G72" s="89">
        <v>0.13199999999999998</v>
      </c>
      <c r="H72" s="63">
        <v>3.5350000000000001</v>
      </c>
      <c r="I72" s="89">
        <v>0.8660000000000001</v>
      </c>
      <c r="J72" s="63">
        <v>-3.9E-2</v>
      </c>
      <c r="K72" s="63">
        <v>0</v>
      </c>
      <c r="L72" s="63">
        <v>6</v>
      </c>
    </row>
    <row r="73" spans="1:13" ht="15" customHeight="1" x14ac:dyDescent="0.35">
      <c r="A73" s="174" t="s">
        <v>52</v>
      </c>
      <c r="B73" s="127" t="s">
        <v>125</v>
      </c>
      <c r="C73" s="128"/>
      <c r="D73" s="128"/>
      <c r="E73" s="94">
        <f t="shared" ref="E73:L73" si="13">SUM(E69:E72)</f>
        <v>-2.6440000000000001</v>
      </c>
      <c r="F73" s="64">
        <f t="shared" si="13"/>
        <v>-1.9169999999999989</v>
      </c>
      <c r="G73" s="94">
        <f t="shared" si="13"/>
        <v>-2.327</v>
      </c>
      <c r="H73" s="64">
        <f t="shared" si="13"/>
        <v>-5.1789999999999985</v>
      </c>
      <c r="I73" s="94">
        <f t="shared" si="13"/>
        <v>-5.6460000000000008</v>
      </c>
      <c r="J73" s="166">
        <f t="shared" si="13"/>
        <v>-8.4109999999999996</v>
      </c>
      <c r="K73" s="166">
        <f t="shared" si="13"/>
        <v>-6.8250000000000011</v>
      </c>
      <c r="L73" s="166">
        <f t="shared" si="13"/>
        <v>-1.7300000000000004</v>
      </c>
    </row>
    <row r="74" spans="1:13" ht="15" customHeight="1" x14ac:dyDescent="0.35">
      <c r="A74" s="122" t="s">
        <v>53</v>
      </c>
      <c r="B74" s="122"/>
      <c r="C74" s="82"/>
      <c r="D74" s="82"/>
      <c r="E74" s="135">
        <f t="shared" ref="E74:L74" si="14">SUM(E73+E68)</f>
        <v>-5.4030000000000031</v>
      </c>
      <c r="F74" s="60">
        <f t="shared" si="14"/>
        <v>-5.9379999999999873</v>
      </c>
      <c r="G74" s="87">
        <f t="shared" si="14"/>
        <v>2.9049999999999994</v>
      </c>
      <c r="H74" s="61">
        <f t="shared" si="14"/>
        <v>-1.0849999999999822</v>
      </c>
      <c r="I74" s="87">
        <f t="shared" si="14"/>
        <v>-0.49199999999996358</v>
      </c>
      <c r="J74" s="65">
        <f t="shared" si="14"/>
        <v>-3.9380000000000228</v>
      </c>
      <c r="K74" s="65">
        <f t="shared" si="14"/>
        <v>0.39900000000001956</v>
      </c>
      <c r="L74" s="65">
        <f t="shared" si="14"/>
        <v>1.6850000000000054</v>
      </c>
    </row>
    <row r="75" spans="1:13" ht="15" customHeight="1" x14ac:dyDescent="0.35">
      <c r="A75" s="120" t="s">
        <v>99</v>
      </c>
      <c r="B75" s="120"/>
      <c r="C75" s="70"/>
      <c r="D75" s="70"/>
      <c r="E75" s="89">
        <v>0</v>
      </c>
      <c r="F75" s="63">
        <v>0</v>
      </c>
      <c r="G75" s="89">
        <v>0</v>
      </c>
      <c r="H75" s="63">
        <v>0</v>
      </c>
      <c r="I75" s="89">
        <v>0</v>
      </c>
      <c r="J75" s="63">
        <v>0</v>
      </c>
      <c r="K75" s="63">
        <v>0</v>
      </c>
      <c r="L75" s="63">
        <v>0</v>
      </c>
      <c r="M75" s="170"/>
    </row>
    <row r="76" spans="1:13" ht="15" customHeight="1" x14ac:dyDescent="0.35">
      <c r="A76" s="178" t="s">
        <v>100</v>
      </c>
      <c r="B76" s="125"/>
      <c r="C76" s="82"/>
      <c r="D76" s="82"/>
      <c r="E76" s="135">
        <f t="shared" ref="E76:L76" si="15">SUM(E74:E75)</f>
        <v>-5.4030000000000031</v>
      </c>
      <c r="F76" s="60">
        <f t="shared" si="15"/>
        <v>-5.9379999999999873</v>
      </c>
      <c r="G76" s="87">
        <f t="shared" si="15"/>
        <v>2.9049999999999994</v>
      </c>
      <c r="H76" s="61">
        <f t="shared" si="15"/>
        <v>-1.0849999999999822</v>
      </c>
      <c r="I76" s="87">
        <f t="shared" si="15"/>
        <v>-0.49199999999996358</v>
      </c>
      <c r="J76" s="65">
        <f t="shared" si="15"/>
        <v>-3.9380000000000228</v>
      </c>
      <c r="K76" s="65">
        <f t="shared" si="15"/>
        <v>0.39900000000001956</v>
      </c>
      <c r="L76" s="65">
        <f t="shared" si="15"/>
        <v>1.6850000000000054</v>
      </c>
    </row>
    <row r="77" spans="1:13" ht="15" x14ac:dyDescent="0.35">
      <c r="A77" s="109"/>
      <c r="B77" s="82"/>
      <c r="C77" s="82"/>
      <c r="D77" s="82"/>
      <c r="E77" s="83"/>
      <c r="F77" s="83"/>
      <c r="G77" s="83"/>
      <c r="H77" s="83"/>
      <c r="I77" s="83"/>
      <c r="J77" s="83"/>
      <c r="K77" s="83"/>
      <c r="L77" s="83"/>
    </row>
    <row r="78" spans="1:13" ht="15" x14ac:dyDescent="0.35">
      <c r="A78" s="80"/>
      <c r="B78" s="71"/>
      <c r="C78" s="73"/>
      <c r="D78" s="73"/>
      <c r="E78" s="74">
        <v>2015</v>
      </c>
      <c r="F78" s="74">
        <v>2014</v>
      </c>
      <c r="G78" s="74">
        <v>2015</v>
      </c>
      <c r="H78" s="74">
        <v>2014</v>
      </c>
      <c r="I78" s="74">
        <v>2014</v>
      </c>
      <c r="J78" s="74">
        <v>2013</v>
      </c>
      <c r="K78" s="74">
        <v>2012</v>
      </c>
      <c r="L78" s="74">
        <v>2011</v>
      </c>
    </row>
    <row r="79" spans="1:13" ht="15" x14ac:dyDescent="0.35">
      <c r="A79" s="75"/>
      <c r="B79" s="75"/>
      <c r="C79" s="73"/>
      <c r="D79" s="73"/>
      <c r="E79" s="74" t="s">
        <v>127</v>
      </c>
      <c r="F79" s="74" t="s">
        <v>127</v>
      </c>
      <c r="G79" s="77" t="s">
        <v>126</v>
      </c>
      <c r="H79" s="77" t="s">
        <v>126</v>
      </c>
      <c r="I79" s="74"/>
      <c r="J79" s="74"/>
      <c r="K79" s="74"/>
      <c r="L79" s="74"/>
    </row>
    <row r="80" spans="1:13" ht="15" x14ac:dyDescent="0.35">
      <c r="A80" s="72" t="s">
        <v>54</v>
      </c>
      <c r="B80" s="78"/>
      <c r="C80" s="72"/>
      <c r="D80" s="72"/>
      <c r="E80" s="76"/>
      <c r="F80" s="76"/>
      <c r="G80" s="76"/>
      <c r="H80" s="76"/>
      <c r="I80" s="76"/>
      <c r="J80" s="76"/>
      <c r="K80" s="76"/>
      <c r="L80" s="76"/>
    </row>
    <row r="81" spans="1:12" ht="1.5" customHeight="1" x14ac:dyDescent="0.35">
      <c r="A81" s="109" t="s">
        <v>57</v>
      </c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</row>
    <row r="82" spans="1:12" ht="15" customHeight="1" x14ac:dyDescent="0.35">
      <c r="A82" s="143" t="s">
        <v>55</v>
      </c>
      <c r="B82" s="119"/>
      <c r="C82" s="110"/>
      <c r="D82" s="110"/>
      <c r="E82" s="88">
        <v>2.1512813046010244</v>
      </c>
      <c r="F82" s="62">
        <v>6.2733264512030731</v>
      </c>
      <c r="G82" s="88">
        <v>3.8916579087021126</v>
      </c>
      <c r="H82" s="62">
        <v>7.5069970133553818</v>
      </c>
      <c r="I82" s="88">
        <v>7.636919501431799</v>
      </c>
      <c r="J82" s="62">
        <v>6.737055553613251</v>
      </c>
      <c r="K82" s="62">
        <v>9.100921685699392</v>
      </c>
      <c r="L82" s="62">
        <v>2.8886607653731033</v>
      </c>
    </row>
    <row r="83" spans="1:12" ht="15" customHeight="1" x14ac:dyDescent="0.35">
      <c r="A83" s="109" t="s">
        <v>96</v>
      </c>
      <c r="B83" s="119"/>
      <c r="C83" s="110"/>
      <c r="D83" s="110"/>
      <c r="E83" s="88">
        <v>2.897495631916116</v>
      </c>
      <c r="F83" s="62">
        <v>6.9430106673019649</v>
      </c>
      <c r="G83" s="88">
        <v>4.7303414045347054</v>
      </c>
      <c r="H83" s="62">
        <v>7.7446137085109932</v>
      </c>
      <c r="I83" s="88">
        <v>7.8119163888389407</v>
      </c>
      <c r="J83" s="62">
        <v>6.737055553613251</v>
      </c>
      <c r="K83" s="62">
        <v>9.100921685699392</v>
      </c>
      <c r="L83" s="62">
        <v>2.8886607653731033</v>
      </c>
    </row>
    <row r="84" spans="1:12" ht="15" customHeight="1" x14ac:dyDescent="0.35">
      <c r="A84" s="109" t="s">
        <v>56</v>
      </c>
      <c r="B84" s="119"/>
      <c r="C84" s="110"/>
      <c r="D84" s="110"/>
      <c r="E84" s="88">
        <v>-1.0920209668042611E-2</v>
      </c>
      <c r="F84" s="62">
        <v>4.8042563328833738</v>
      </c>
      <c r="G84" s="88">
        <v>4.3109996566184012</v>
      </c>
      <c r="H84" s="62">
        <v>5.8943967541371531</v>
      </c>
      <c r="I84" s="88">
        <v>6.9549158216553479</v>
      </c>
      <c r="J84" s="62">
        <v>4.6100059434325003</v>
      </c>
      <c r="K84" s="62">
        <v>3.2320187557565077</v>
      </c>
      <c r="L84" s="62">
        <v>-1.2167210797347747</v>
      </c>
    </row>
    <row r="85" spans="1:12" ht="15" customHeight="1" x14ac:dyDescent="0.35">
      <c r="A85" s="109" t="s">
        <v>57</v>
      </c>
      <c r="B85" s="119"/>
      <c r="C85" s="117"/>
      <c r="D85" s="117"/>
      <c r="E85" s="95" t="s">
        <v>7</v>
      </c>
      <c r="F85" s="48" t="s">
        <v>7</v>
      </c>
      <c r="G85" s="95" t="s">
        <v>7</v>
      </c>
      <c r="H85" s="48" t="s">
        <v>7</v>
      </c>
      <c r="I85" s="88">
        <v>18.845582627543898</v>
      </c>
      <c r="J85" s="62">
        <v>11.791987142693122</v>
      </c>
      <c r="K85" s="62">
        <v>9.0770771291467831</v>
      </c>
      <c r="L85" s="62">
        <v>-4</v>
      </c>
    </row>
    <row r="86" spans="1:12" ht="15" customHeight="1" x14ac:dyDescent="0.35">
      <c r="A86" s="109" t="s">
        <v>58</v>
      </c>
      <c r="B86" s="119"/>
      <c r="C86" s="117"/>
      <c r="D86" s="117"/>
      <c r="E86" s="95" t="s">
        <v>7</v>
      </c>
      <c r="F86" s="48" t="s">
        <v>7</v>
      </c>
      <c r="G86" s="95" t="s">
        <v>7</v>
      </c>
      <c r="H86" s="48" t="s">
        <v>7</v>
      </c>
      <c r="I86" s="88">
        <v>12.25225401228839</v>
      </c>
      <c r="J86" s="62">
        <v>9.7222087742909853</v>
      </c>
      <c r="K86" s="62">
        <v>13.585038144760327</v>
      </c>
      <c r="L86" s="62">
        <v>4.2</v>
      </c>
    </row>
    <row r="87" spans="1:12" ht="15" customHeight="1" x14ac:dyDescent="0.35">
      <c r="A87" s="109" t="s">
        <v>59</v>
      </c>
      <c r="B87" s="119"/>
      <c r="C87" s="110"/>
      <c r="D87" s="110"/>
      <c r="E87" s="96" t="s">
        <v>7</v>
      </c>
      <c r="F87" s="50" t="s">
        <v>7</v>
      </c>
      <c r="G87" s="85">
        <v>43.611571083175924</v>
      </c>
      <c r="H87" s="19">
        <v>37.793236858747811</v>
      </c>
      <c r="I87" s="85">
        <v>40.380773654579606</v>
      </c>
      <c r="J87" s="19">
        <v>35.261137180815389</v>
      </c>
      <c r="K87" s="19">
        <v>28.990426952248399</v>
      </c>
      <c r="L87" s="19">
        <v>27.390135754851645</v>
      </c>
    </row>
    <row r="88" spans="1:12" ht="15" customHeight="1" x14ac:dyDescent="0.35">
      <c r="A88" s="109" t="s">
        <v>60</v>
      </c>
      <c r="B88" s="119"/>
      <c r="C88" s="110"/>
      <c r="D88" s="110"/>
      <c r="E88" s="97" t="s">
        <v>7</v>
      </c>
      <c r="F88" s="52" t="s">
        <v>7</v>
      </c>
      <c r="G88" s="88">
        <v>38.012999999999998</v>
      </c>
      <c r="H88" s="62">
        <v>43.824999999999996</v>
      </c>
      <c r="I88" s="88">
        <v>42.54</v>
      </c>
      <c r="J88" s="62">
        <v>48.418999999999997</v>
      </c>
      <c r="K88" s="62">
        <v>52.304000000000002</v>
      </c>
      <c r="L88" s="19">
        <v>59.193999999999996</v>
      </c>
    </row>
    <row r="89" spans="1:12" ht="15" customHeight="1" x14ac:dyDescent="0.35">
      <c r="A89" s="109" t="s">
        <v>61</v>
      </c>
      <c r="B89" s="119"/>
      <c r="C89" s="66"/>
      <c r="D89" s="66"/>
      <c r="E89" s="98" t="s">
        <v>7</v>
      </c>
      <c r="F89" s="54" t="s">
        <v>7</v>
      </c>
      <c r="G89" s="88">
        <v>0.85060073442903494</v>
      </c>
      <c r="H89" s="62">
        <v>0.98848334514528713</v>
      </c>
      <c r="I89" s="88">
        <v>0.92723558953601626</v>
      </c>
      <c r="J89" s="62">
        <v>1.2014561009332876</v>
      </c>
      <c r="K89" s="62">
        <v>1.5637401401205226</v>
      </c>
      <c r="L89" s="62">
        <v>1.9416216216216213</v>
      </c>
    </row>
    <row r="90" spans="1:12" ht="15" customHeight="1" x14ac:dyDescent="0.35">
      <c r="A90" s="111" t="s">
        <v>62</v>
      </c>
      <c r="B90" s="120"/>
      <c r="C90" s="70"/>
      <c r="D90" s="70"/>
      <c r="E90" s="140" t="s">
        <v>7</v>
      </c>
      <c r="F90" s="141" t="s">
        <v>7</v>
      </c>
      <c r="G90" s="142" t="s">
        <v>7</v>
      </c>
      <c r="H90" s="141" t="s">
        <v>7</v>
      </c>
      <c r="I90" s="85">
        <v>693</v>
      </c>
      <c r="J90" s="19">
        <v>673</v>
      </c>
      <c r="K90" s="19">
        <v>636</v>
      </c>
      <c r="L90" s="19">
        <v>608</v>
      </c>
    </row>
    <row r="91" spans="1:12" ht="15" x14ac:dyDescent="0.35">
      <c r="A91" s="113">
        <v>0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</row>
    <row r="92" spans="1:12" ht="15" x14ac:dyDescent="0.35">
      <c r="A92" s="113">
        <v>0</v>
      </c>
      <c r="B92" s="129"/>
      <c r="C92" s="129"/>
      <c r="D92" s="129"/>
      <c r="E92" s="129"/>
      <c r="F92" s="129"/>
      <c r="G92" s="129"/>
      <c r="H92" s="129"/>
      <c r="I92" s="129"/>
      <c r="J92" s="129"/>
      <c r="K92" s="129"/>
      <c r="L92" s="129"/>
    </row>
    <row r="93" spans="1:12" ht="15" x14ac:dyDescent="0.35">
      <c r="A93" s="113"/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</row>
    <row r="94" spans="1:12" ht="15" x14ac:dyDescent="0.35">
      <c r="A94" s="130"/>
      <c r="B94" s="130"/>
      <c r="C94" s="130"/>
      <c r="D94" s="130"/>
      <c r="E94" s="130"/>
      <c r="F94" s="130"/>
      <c r="G94" s="130"/>
      <c r="H94" s="130"/>
      <c r="I94" s="130"/>
      <c r="J94" s="130"/>
      <c r="K94" s="130"/>
      <c r="L94" s="130"/>
    </row>
    <row r="95" spans="1:12" x14ac:dyDescent="0.3">
      <c r="C95" s="133"/>
      <c r="E95" s="105"/>
      <c r="F95" s="105"/>
      <c r="G95" s="105"/>
      <c r="H95" s="105"/>
      <c r="I95" s="105"/>
      <c r="J95" s="105"/>
      <c r="K95" s="105"/>
      <c r="L95" s="105"/>
    </row>
    <row r="96" spans="1:12" x14ac:dyDescent="0.3">
      <c r="C96" s="6"/>
      <c r="E96" s="105"/>
      <c r="F96" s="105"/>
      <c r="G96" s="105"/>
      <c r="H96" s="105"/>
      <c r="I96" s="105"/>
      <c r="J96" s="105"/>
      <c r="K96" s="105"/>
      <c r="L96" s="105"/>
    </row>
    <row r="97" spans="1:12" ht="15" x14ac:dyDescent="0.35">
      <c r="A97" s="130"/>
      <c r="B97" s="130"/>
      <c r="C97" s="130"/>
      <c r="D97" s="130"/>
      <c r="E97" s="130"/>
      <c r="F97" s="130"/>
      <c r="G97" s="130"/>
      <c r="H97" s="130"/>
      <c r="I97" s="130"/>
      <c r="J97" s="130"/>
      <c r="K97" s="130"/>
      <c r="L97" s="130"/>
    </row>
    <row r="98" spans="1:12" ht="15" x14ac:dyDescent="0.35">
      <c r="A98" s="130"/>
      <c r="B98" s="130"/>
      <c r="C98" s="130"/>
      <c r="D98" s="130"/>
      <c r="E98" s="130"/>
      <c r="F98" s="130"/>
      <c r="G98" s="130"/>
      <c r="H98" s="130"/>
      <c r="I98" s="130"/>
      <c r="J98" s="130"/>
      <c r="K98" s="130"/>
      <c r="L98" s="130"/>
    </row>
    <row r="99" spans="1:12" ht="15" x14ac:dyDescent="0.35">
      <c r="A99" s="130"/>
      <c r="B99" s="130"/>
      <c r="C99" s="130"/>
      <c r="D99" s="130"/>
      <c r="E99" s="130"/>
      <c r="F99" s="130"/>
      <c r="G99" s="130"/>
      <c r="H99" s="130"/>
      <c r="I99" s="130"/>
      <c r="J99" s="130"/>
      <c r="K99" s="130"/>
      <c r="L99" s="130"/>
    </row>
    <row r="100" spans="1:12" ht="15" x14ac:dyDescent="0.35">
      <c r="A100" s="130"/>
      <c r="B100" s="130"/>
      <c r="C100" s="130"/>
      <c r="D100" s="130"/>
      <c r="E100" s="130"/>
      <c r="F100" s="130"/>
      <c r="G100" s="130"/>
      <c r="H100" s="130"/>
      <c r="I100" s="130"/>
      <c r="J100" s="130"/>
      <c r="K100" s="130"/>
      <c r="L100" s="130"/>
    </row>
    <row r="101" spans="1:12" x14ac:dyDescent="0.3">
      <c r="A101" s="131"/>
      <c r="B101" s="131"/>
      <c r="C101" s="131"/>
      <c r="D101" s="131"/>
      <c r="E101" s="131"/>
      <c r="F101" s="131"/>
      <c r="G101" s="131"/>
      <c r="H101" s="131"/>
      <c r="I101" s="131"/>
      <c r="J101" s="131"/>
      <c r="K101" s="131"/>
      <c r="L101" s="131"/>
    </row>
    <row r="102" spans="1:12" x14ac:dyDescent="0.3">
      <c r="A102" s="131"/>
      <c r="B102" s="131"/>
      <c r="C102" s="131"/>
      <c r="D102" s="131"/>
      <c r="E102" s="131"/>
      <c r="F102" s="131"/>
      <c r="G102" s="131"/>
      <c r="H102" s="131"/>
      <c r="I102" s="131"/>
      <c r="J102" s="131"/>
      <c r="K102" s="131"/>
      <c r="L102" s="131"/>
    </row>
    <row r="103" spans="1:12" x14ac:dyDescent="0.3">
      <c r="A103" s="131"/>
      <c r="B103" s="131"/>
      <c r="C103" s="131"/>
      <c r="D103" s="131"/>
      <c r="E103" s="131"/>
      <c r="F103" s="131"/>
      <c r="G103" s="131"/>
      <c r="H103" s="131"/>
      <c r="I103" s="131"/>
      <c r="J103" s="131"/>
      <c r="K103" s="131"/>
      <c r="L103" s="131"/>
    </row>
    <row r="104" spans="1:12" x14ac:dyDescent="0.3">
      <c r="A104" s="131"/>
      <c r="B104" s="131"/>
      <c r="C104" s="131"/>
      <c r="D104" s="131"/>
      <c r="E104" s="131"/>
      <c r="F104" s="131"/>
      <c r="G104" s="131"/>
      <c r="H104" s="131"/>
      <c r="I104" s="131"/>
      <c r="J104" s="131"/>
      <c r="K104" s="131"/>
      <c r="L104" s="131"/>
    </row>
    <row r="105" spans="1:12" x14ac:dyDescent="0.3">
      <c r="A105" s="131"/>
      <c r="B105" s="131"/>
      <c r="C105" s="131"/>
      <c r="D105" s="131"/>
      <c r="E105" s="131"/>
      <c r="F105" s="131"/>
      <c r="G105" s="131"/>
      <c r="H105" s="131"/>
      <c r="I105" s="131"/>
      <c r="J105" s="131"/>
      <c r="K105" s="131"/>
      <c r="L105" s="131"/>
    </row>
    <row r="106" spans="1:12" x14ac:dyDescent="0.3">
      <c r="A106" s="105"/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  <c r="L106" s="105"/>
    </row>
    <row r="107" spans="1:12" x14ac:dyDescent="0.3">
      <c r="A107" s="105"/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  <c r="L107" s="105"/>
    </row>
    <row r="108" spans="1:12" x14ac:dyDescent="0.3">
      <c r="A108" s="105"/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  <c r="L108" s="105"/>
    </row>
    <row r="109" spans="1:12" x14ac:dyDescent="0.3">
      <c r="A109" s="105"/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  <c r="L109" s="105"/>
    </row>
    <row r="110" spans="1:12" x14ac:dyDescent="0.3">
      <c r="A110" s="105"/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</row>
    <row r="111" spans="1:12" x14ac:dyDescent="0.3">
      <c r="A111" s="105"/>
      <c r="B111" s="105"/>
      <c r="C111" s="105"/>
      <c r="D111" s="105"/>
      <c r="E111" s="105"/>
      <c r="F111" s="105"/>
      <c r="G111" s="105"/>
      <c r="H111" s="105"/>
      <c r="I111" s="105"/>
      <c r="J111" s="105"/>
      <c r="K111" s="105"/>
      <c r="L111" s="105"/>
    </row>
    <row r="112" spans="1:12" x14ac:dyDescent="0.3">
      <c r="A112" s="105"/>
      <c r="B112" s="105"/>
      <c r="C112" s="105"/>
      <c r="D112" s="105"/>
      <c r="E112" s="105"/>
      <c r="F112" s="105"/>
      <c r="G112" s="105"/>
      <c r="H112" s="105"/>
      <c r="I112" s="105"/>
      <c r="J112" s="105"/>
      <c r="K112" s="105"/>
      <c r="L112" s="105"/>
    </row>
    <row r="113" spans="1:12" x14ac:dyDescent="0.3">
      <c r="A113" s="105"/>
      <c r="B113" s="105"/>
      <c r="C113" s="105"/>
      <c r="D113" s="105"/>
      <c r="E113" s="105"/>
      <c r="F113" s="105"/>
      <c r="G113" s="105"/>
      <c r="H113" s="105"/>
      <c r="I113" s="105"/>
      <c r="J113" s="105"/>
      <c r="K113" s="105"/>
      <c r="L113" s="105"/>
    </row>
    <row r="114" spans="1:12" x14ac:dyDescent="0.3">
      <c r="A114" s="105"/>
      <c r="B114" s="105"/>
      <c r="C114" s="105"/>
      <c r="D114" s="105"/>
      <c r="E114" s="105"/>
      <c r="F114" s="105"/>
      <c r="G114" s="105"/>
      <c r="H114" s="105"/>
      <c r="I114" s="105"/>
      <c r="J114" s="105"/>
      <c r="K114" s="105"/>
      <c r="L114" s="105"/>
    </row>
    <row r="115" spans="1:12" x14ac:dyDescent="0.3">
      <c r="A115" s="105"/>
      <c r="B115" s="105"/>
      <c r="C115" s="105"/>
      <c r="D115" s="105"/>
      <c r="E115" s="105"/>
      <c r="F115" s="105"/>
      <c r="G115" s="105"/>
      <c r="H115" s="105"/>
      <c r="I115" s="105"/>
      <c r="J115" s="105"/>
      <c r="K115" s="105"/>
      <c r="L115" s="105"/>
    </row>
    <row r="116" spans="1:12" x14ac:dyDescent="0.3">
      <c r="A116" s="105"/>
      <c r="B116" s="105"/>
      <c r="C116" s="105"/>
      <c r="D116" s="105"/>
      <c r="E116" s="105"/>
      <c r="F116" s="105"/>
      <c r="G116" s="105"/>
      <c r="H116" s="105"/>
      <c r="I116" s="105"/>
      <c r="J116" s="105"/>
      <c r="K116" s="105"/>
      <c r="L116" s="105"/>
    </row>
    <row r="117" spans="1:12" x14ac:dyDescent="0.3">
      <c r="A117" s="105"/>
      <c r="B117" s="105"/>
      <c r="C117" s="105"/>
      <c r="D117" s="105"/>
      <c r="E117" s="105"/>
      <c r="F117" s="105"/>
      <c r="G117" s="105"/>
      <c r="H117" s="105"/>
      <c r="I117" s="105"/>
      <c r="J117" s="105"/>
      <c r="K117" s="105"/>
      <c r="L117" s="105"/>
    </row>
    <row r="118" spans="1:12" x14ac:dyDescent="0.3">
      <c r="A118" s="105"/>
      <c r="B118" s="105"/>
      <c r="C118" s="105"/>
      <c r="D118" s="105"/>
      <c r="E118" s="105"/>
      <c r="F118" s="105"/>
      <c r="G118" s="105"/>
      <c r="H118" s="105"/>
      <c r="I118" s="105"/>
      <c r="J118" s="105"/>
      <c r="K118" s="105"/>
      <c r="L118" s="105"/>
    </row>
  </sheetData>
  <mergeCells count="1">
    <mergeCell ref="A1:L1"/>
  </mergeCells>
  <pageMargins left="0.7" right="0.7" top="0.75" bottom="0.75" header="0.3" footer="0.3"/>
  <pageSetup paperSize="9" scale="52" orientation="portrait" r:id="rId1"/>
  <rowBreaks count="1" manualBreakCount="1">
    <brk id="93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6"/>
  <sheetViews>
    <sheetView showZeros="0" zoomScaleNormal="100" workbookViewId="0">
      <selection sqref="A1:M1"/>
    </sheetView>
  </sheetViews>
  <sheetFormatPr defaultColWidth="9.109375" defaultRowHeight="14.4" x14ac:dyDescent="0.3"/>
  <cols>
    <col min="1" max="1" width="26" style="101" customWidth="1"/>
    <col min="2" max="2" width="16" style="101" customWidth="1"/>
    <col min="3" max="3" width="8.33203125" style="101" customWidth="1"/>
    <col min="4" max="4" width="4.88671875" style="101" customWidth="1"/>
    <col min="5" max="13" width="9.6640625" style="101" customWidth="1"/>
    <col min="14" max="14" width="9.109375" style="101"/>
    <col min="15" max="15" width="9.5546875" style="101" bestFit="1" customWidth="1"/>
    <col min="16" max="16384" width="9.109375" style="101"/>
  </cols>
  <sheetData>
    <row r="1" spans="1:15" ht="21.6" x14ac:dyDescent="0.3">
      <c r="A1" s="189" t="s">
        <v>86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5" ht="15" x14ac:dyDescent="0.35">
      <c r="A2" s="106" t="s">
        <v>65</v>
      </c>
      <c r="B2" s="107"/>
      <c r="C2" s="107"/>
      <c r="D2" s="107"/>
      <c r="E2" s="105"/>
      <c r="F2" s="105"/>
      <c r="G2" s="105"/>
      <c r="H2" s="105"/>
      <c r="I2" s="105"/>
      <c r="J2" s="105"/>
      <c r="K2" s="105"/>
      <c r="L2" s="105"/>
      <c r="M2" s="105"/>
    </row>
    <row r="3" spans="1:15" ht="15" x14ac:dyDescent="0.35">
      <c r="A3" s="71"/>
      <c r="B3" s="71"/>
      <c r="C3" s="72"/>
      <c r="D3" s="73"/>
      <c r="E3" s="74">
        <v>2015</v>
      </c>
      <c r="F3" s="74">
        <v>2014</v>
      </c>
      <c r="G3" s="74">
        <v>2015</v>
      </c>
      <c r="H3" s="74">
        <v>2014</v>
      </c>
      <c r="I3" s="74">
        <v>2014</v>
      </c>
      <c r="J3" s="74">
        <v>2013</v>
      </c>
      <c r="K3" s="74">
        <v>2012</v>
      </c>
      <c r="L3" s="74">
        <v>2012</v>
      </c>
      <c r="M3" s="74">
        <v>2011</v>
      </c>
      <c r="O3" s="152"/>
    </row>
    <row r="4" spans="1:15" ht="15" x14ac:dyDescent="0.35">
      <c r="A4" s="75"/>
      <c r="B4" s="75"/>
      <c r="C4" s="72"/>
      <c r="D4" s="73"/>
      <c r="E4" s="74" t="s">
        <v>127</v>
      </c>
      <c r="F4" s="74" t="s">
        <v>127</v>
      </c>
      <c r="G4" s="74" t="s">
        <v>126</v>
      </c>
      <c r="H4" s="74" t="s">
        <v>126</v>
      </c>
      <c r="I4" s="74"/>
      <c r="J4" s="74"/>
      <c r="K4" s="74"/>
      <c r="L4" s="74"/>
      <c r="M4" s="74"/>
      <c r="O4" s="102"/>
    </row>
    <row r="5" spans="1:15" ht="15" x14ac:dyDescent="0.35">
      <c r="A5" s="72" t="s">
        <v>8</v>
      </c>
      <c r="B5" s="75"/>
      <c r="C5" s="72"/>
      <c r="D5" s="72" t="s">
        <v>92</v>
      </c>
      <c r="E5" s="76" t="s">
        <v>6</v>
      </c>
      <c r="F5" s="76" t="s">
        <v>6</v>
      </c>
      <c r="G5" s="76" t="s">
        <v>6</v>
      </c>
      <c r="H5" s="76" t="s">
        <v>6</v>
      </c>
      <c r="I5" s="76" t="s">
        <v>6</v>
      </c>
      <c r="J5" s="76" t="s">
        <v>93</v>
      </c>
      <c r="K5" s="76" t="s">
        <v>119</v>
      </c>
      <c r="L5" s="76"/>
      <c r="M5" s="76"/>
      <c r="O5" s="102"/>
    </row>
    <row r="6" spans="1:15" ht="3.75" customHeight="1" x14ac:dyDescent="0.3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O6" s="102" t="s">
        <v>94</v>
      </c>
    </row>
    <row r="7" spans="1:15" ht="15" x14ac:dyDescent="0.35">
      <c r="A7" s="109" t="s">
        <v>9</v>
      </c>
      <c r="B7" s="110"/>
      <c r="C7" s="110"/>
      <c r="D7" s="110"/>
      <c r="E7" s="84">
        <v>1356.21</v>
      </c>
      <c r="F7" s="15">
        <v>980.32700000000023</v>
      </c>
      <c r="G7" s="84">
        <v>3874.1060000000002</v>
      </c>
      <c r="H7" s="15">
        <v>3293.5390000000002</v>
      </c>
      <c r="I7" s="84">
        <v>4466.1109999999999</v>
      </c>
      <c r="J7" s="15">
        <v>3797.154</v>
      </c>
      <c r="K7" s="15">
        <v>2886.0439999999999</v>
      </c>
      <c r="L7" s="15">
        <v>2886.0439999999999</v>
      </c>
      <c r="M7" s="15">
        <v>3089.538</v>
      </c>
    </row>
    <row r="8" spans="1:15" ht="15" x14ac:dyDescent="0.35">
      <c r="A8" s="109" t="s">
        <v>10</v>
      </c>
      <c r="B8" s="66"/>
      <c r="C8" s="66"/>
      <c r="D8" s="66"/>
      <c r="E8" s="85">
        <v>-1294.5159999999998</v>
      </c>
      <c r="F8" s="19">
        <v>-927.97099999999989</v>
      </c>
      <c r="G8" s="85">
        <v>-3673.6420000000003</v>
      </c>
      <c r="H8" s="19">
        <v>-3132.306</v>
      </c>
      <c r="I8" s="85">
        <v>-4260.2940000000008</v>
      </c>
      <c r="J8" s="19">
        <v>-3623.4249999999997</v>
      </c>
      <c r="K8" s="19">
        <v>-2731.259</v>
      </c>
      <c r="L8" s="19">
        <v>-2731.259</v>
      </c>
      <c r="M8" s="19">
        <v>-2953.2239999999997</v>
      </c>
    </row>
    <row r="9" spans="1:15" ht="15" x14ac:dyDescent="0.35">
      <c r="A9" s="109" t="s">
        <v>11</v>
      </c>
      <c r="B9" s="66"/>
      <c r="C9" s="66"/>
      <c r="D9" s="66"/>
      <c r="E9" s="85">
        <v>-18.773000000000003</v>
      </c>
      <c r="F9" s="19">
        <v>-14.943000000000003</v>
      </c>
      <c r="G9" s="85">
        <v>-56.550000000000004</v>
      </c>
      <c r="H9" s="19">
        <v>-46.324000000000005</v>
      </c>
      <c r="I9" s="85">
        <v>-65.22</v>
      </c>
      <c r="J9" s="19">
        <v>-61.86</v>
      </c>
      <c r="K9" s="19">
        <v>-53.204999999999998</v>
      </c>
      <c r="L9" s="19">
        <v>-53.204999999999998</v>
      </c>
      <c r="M9" s="19">
        <v>-49.23</v>
      </c>
    </row>
    <row r="10" spans="1:15" ht="15" x14ac:dyDescent="0.35">
      <c r="A10" s="109" t="s">
        <v>12</v>
      </c>
      <c r="B10" s="66"/>
      <c r="C10" s="66"/>
      <c r="D10" s="66"/>
      <c r="E10" s="85">
        <v>8.5000000000000006E-2</v>
      </c>
      <c r="F10" s="19">
        <v>-9.9999999999999985E-3</v>
      </c>
      <c r="G10" s="85">
        <v>7.0000000000000007E-2</v>
      </c>
      <c r="H10" s="19">
        <v>-3.1E-2</v>
      </c>
      <c r="I10" s="85">
        <v>-3.5999999999999997E-2</v>
      </c>
      <c r="J10" s="19">
        <v>0.153</v>
      </c>
      <c r="K10" s="19">
        <v>-0.183</v>
      </c>
      <c r="L10" s="19">
        <v>-0.183</v>
      </c>
      <c r="M10" s="19">
        <v>5.5E-2</v>
      </c>
    </row>
    <row r="11" spans="1:15" ht="15" x14ac:dyDescent="0.35">
      <c r="A11" s="111" t="s">
        <v>13</v>
      </c>
      <c r="B11" s="70"/>
      <c r="C11" s="70"/>
      <c r="D11" s="70"/>
      <c r="E11" s="86">
        <v>0</v>
      </c>
      <c r="F11" s="23">
        <v>0</v>
      </c>
      <c r="G11" s="86">
        <v>0</v>
      </c>
      <c r="H11" s="23">
        <v>9.9979999999999993</v>
      </c>
      <c r="I11" s="86">
        <v>9.9979999999999993</v>
      </c>
      <c r="J11" s="23">
        <v>0</v>
      </c>
      <c r="K11" s="23">
        <v>0</v>
      </c>
      <c r="L11" s="23">
        <v>0</v>
      </c>
      <c r="M11" s="23">
        <v>0</v>
      </c>
    </row>
    <row r="12" spans="1:15" x14ac:dyDescent="0.3">
      <c r="A12" s="112" t="s">
        <v>0</v>
      </c>
      <c r="B12" s="112"/>
      <c r="C12" s="112"/>
      <c r="D12" s="112"/>
      <c r="E12" s="84">
        <f t="shared" ref="E12:M12" si="0">SUM(E7:E11)</f>
        <v>43.006000000000185</v>
      </c>
      <c r="F12" s="14">
        <f t="shared" si="0"/>
        <v>37.403000000000333</v>
      </c>
      <c r="G12" s="84">
        <f t="shared" si="0"/>
        <v>143.98399999999992</v>
      </c>
      <c r="H12" s="15">
        <f t="shared" si="0"/>
        <v>124.87600000000016</v>
      </c>
      <c r="I12" s="84">
        <f t="shared" si="0"/>
        <v>150.55899999999909</v>
      </c>
      <c r="J12" s="16">
        <f t="shared" si="0"/>
        <v>112.02200000000028</v>
      </c>
      <c r="K12" s="16">
        <f t="shared" si="0"/>
        <v>101.39699999999985</v>
      </c>
      <c r="L12" s="16">
        <f t="shared" si="0"/>
        <v>101.39699999999985</v>
      </c>
      <c r="M12" s="16">
        <f t="shared" si="0"/>
        <v>87.139000000000323</v>
      </c>
    </row>
    <row r="13" spans="1:15" ht="15" x14ac:dyDescent="0.35">
      <c r="A13" s="111" t="s">
        <v>70</v>
      </c>
      <c r="B13" s="70"/>
      <c r="C13" s="70"/>
      <c r="D13" s="70"/>
      <c r="E13" s="86">
        <v>-1.3089999999999997</v>
      </c>
      <c r="F13" s="23">
        <v>-1.079</v>
      </c>
      <c r="G13" s="86">
        <v>-3.6760000000000002</v>
      </c>
      <c r="H13" s="23">
        <v>-3.2330000000000001</v>
      </c>
      <c r="I13" s="86">
        <v>-4.2930000000000001</v>
      </c>
      <c r="J13" s="23">
        <v>-4.1459999999999999</v>
      </c>
      <c r="K13" s="23">
        <v>-4.0739999999999998</v>
      </c>
      <c r="L13" s="23">
        <v>-4.0739999999999998</v>
      </c>
      <c r="M13" s="23">
        <v>-9.17</v>
      </c>
    </row>
    <row r="14" spans="1:15" x14ac:dyDescent="0.3">
      <c r="A14" s="112" t="s">
        <v>1</v>
      </c>
      <c r="B14" s="112"/>
      <c r="C14" s="112"/>
      <c r="D14" s="112"/>
      <c r="E14" s="84">
        <f t="shared" ref="E14:M14" si="1">SUM(E12:E13)</f>
        <v>41.697000000000187</v>
      </c>
      <c r="F14" s="14">
        <f t="shared" si="1"/>
        <v>36.324000000000332</v>
      </c>
      <c r="G14" s="84">
        <f t="shared" si="1"/>
        <v>140.30799999999994</v>
      </c>
      <c r="H14" s="15">
        <f t="shared" si="1"/>
        <v>121.64300000000016</v>
      </c>
      <c r="I14" s="84">
        <f t="shared" si="1"/>
        <v>146.26599999999908</v>
      </c>
      <c r="J14" s="16">
        <f t="shared" si="1"/>
        <v>107.87600000000027</v>
      </c>
      <c r="K14" s="16">
        <f t="shared" si="1"/>
        <v>97.322999999999851</v>
      </c>
      <c r="L14" s="16">
        <f t="shared" si="1"/>
        <v>97.322999999999851</v>
      </c>
      <c r="M14" s="16">
        <f t="shared" si="1"/>
        <v>77.969000000000321</v>
      </c>
    </row>
    <row r="15" spans="1:15" ht="15" x14ac:dyDescent="0.35">
      <c r="A15" s="109" t="s">
        <v>15</v>
      </c>
      <c r="B15" s="113"/>
      <c r="C15" s="113"/>
      <c r="D15" s="113"/>
      <c r="E15" s="85">
        <v>0</v>
      </c>
      <c r="F15" s="19">
        <v>0</v>
      </c>
      <c r="G15" s="85">
        <v>0</v>
      </c>
      <c r="H15" s="19">
        <v>0</v>
      </c>
      <c r="I15" s="85">
        <v>0</v>
      </c>
      <c r="J15" s="19">
        <v>0</v>
      </c>
      <c r="K15" s="19">
        <v>0</v>
      </c>
      <c r="L15" s="19">
        <v>0</v>
      </c>
      <c r="M15" s="19">
        <v>0</v>
      </c>
    </row>
    <row r="16" spans="1:15" ht="15" x14ac:dyDescent="0.35">
      <c r="A16" s="111" t="s">
        <v>16</v>
      </c>
      <c r="B16" s="70"/>
      <c r="C16" s="70"/>
      <c r="D16" s="70"/>
      <c r="E16" s="86">
        <v>0</v>
      </c>
      <c r="F16" s="23">
        <v>0</v>
      </c>
      <c r="G16" s="86">
        <v>0</v>
      </c>
      <c r="H16" s="23">
        <v>0</v>
      </c>
      <c r="I16" s="86">
        <v>0</v>
      </c>
      <c r="J16" s="23">
        <v>0</v>
      </c>
      <c r="K16" s="23">
        <v>0</v>
      </c>
      <c r="L16" s="23">
        <v>0</v>
      </c>
      <c r="M16" s="23">
        <v>0</v>
      </c>
    </row>
    <row r="17" spans="1:13" x14ac:dyDescent="0.3">
      <c r="A17" s="112" t="s">
        <v>2</v>
      </c>
      <c r="B17" s="112"/>
      <c r="C17" s="112"/>
      <c r="D17" s="112"/>
      <c r="E17" s="84">
        <f t="shared" ref="E17:M17" si="2">SUM(E14:E16)</f>
        <v>41.697000000000187</v>
      </c>
      <c r="F17" s="14">
        <f t="shared" si="2"/>
        <v>36.324000000000332</v>
      </c>
      <c r="G17" s="84">
        <f t="shared" si="2"/>
        <v>140.30799999999994</v>
      </c>
      <c r="H17" s="15">
        <f t="shared" si="2"/>
        <v>121.64300000000016</v>
      </c>
      <c r="I17" s="84">
        <f t="shared" si="2"/>
        <v>146.26599999999908</v>
      </c>
      <c r="J17" s="16">
        <f t="shared" si="2"/>
        <v>107.87600000000027</v>
      </c>
      <c r="K17" s="16">
        <f t="shared" si="2"/>
        <v>97.322999999999851</v>
      </c>
      <c r="L17" s="16">
        <f t="shared" si="2"/>
        <v>97.322999999999851</v>
      </c>
      <c r="M17" s="16">
        <f t="shared" si="2"/>
        <v>77.969000000000321</v>
      </c>
    </row>
    <row r="18" spans="1:13" ht="15" x14ac:dyDescent="0.35">
      <c r="A18" s="109" t="s">
        <v>17</v>
      </c>
      <c r="B18" s="66"/>
      <c r="C18" s="66"/>
      <c r="D18" s="66"/>
      <c r="E18" s="85">
        <v>9.0839999999999996</v>
      </c>
      <c r="F18" s="19">
        <v>4.1189999999999998</v>
      </c>
      <c r="G18" s="85">
        <v>15.898</v>
      </c>
      <c r="H18" s="19">
        <v>14.600000000000001</v>
      </c>
      <c r="I18" s="85">
        <v>13.465999999999999</v>
      </c>
      <c r="J18" s="19">
        <v>22.048000000000002</v>
      </c>
      <c r="K18" s="19">
        <v>9.64</v>
      </c>
      <c r="L18" s="19">
        <v>9.64</v>
      </c>
      <c r="M18" s="19">
        <v>12.752000000000001</v>
      </c>
    </row>
    <row r="19" spans="1:13" ht="15" x14ac:dyDescent="0.35">
      <c r="A19" s="111" t="s">
        <v>18</v>
      </c>
      <c r="B19" s="70"/>
      <c r="C19" s="70"/>
      <c r="D19" s="70"/>
      <c r="E19" s="86">
        <v>-0.92099999999999993</v>
      </c>
      <c r="F19" s="23">
        <v>-10.205000000000002</v>
      </c>
      <c r="G19" s="86">
        <v>-9.2349999999999994</v>
      </c>
      <c r="H19" s="23">
        <v>-28.324000000000002</v>
      </c>
      <c r="I19" s="86">
        <v>-31.530999999999999</v>
      </c>
      <c r="J19" s="23">
        <v>-31.477</v>
      </c>
      <c r="K19" s="23">
        <v>-26.385000000000002</v>
      </c>
      <c r="L19" s="23">
        <v>-12.417</v>
      </c>
      <c r="M19" s="23">
        <v>-14.763999999999999</v>
      </c>
    </row>
    <row r="20" spans="1:13" x14ac:dyDescent="0.3">
      <c r="A20" s="112" t="s">
        <v>3</v>
      </c>
      <c r="B20" s="112"/>
      <c r="C20" s="112"/>
      <c r="D20" s="112"/>
      <c r="E20" s="84">
        <f t="shared" ref="E20:M20" si="3">SUM(E17:E19)</f>
        <v>49.860000000000191</v>
      </c>
      <c r="F20" s="14">
        <f t="shared" si="3"/>
        <v>30.23800000000033</v>
      </c>
      <c r="G20" s="84">
        <f t="shared" si="3"/>
        <v>146.97099999999995</v>
      </c>
      <c r="H20" s="15">
        <f t="shared" si="3"/>
        <v>107.91900000000017</v>
      </c>
      <c r="I20" s="84">
        <f t="shared" si="3"/>
        <v>128.20099999999908</v>
      </c>
      <c r="J20" s="16">
        <f t="shared" si="3"/>
        <v>98.447000000000259</v>
      </c>
      <c r="K20" s="16">
        <f t="shared" si="3"/>
        <v>80.577999999999847</v>
      </c>
      <c r="L20" s="16">
        <f t="shared" si="3"/>
        <v>94.54599999999985</v>
      </c>
      <c r="M20" s="16">
        <f t="shared" si="3"/>
        <v>75.95700000000032</v>
      </c>
    </row>
    <row r="21" spans="1:13" ht="15" x14ac:dyDescent="0.35">
      <c r="A21" s="109" t="s">
        <v>19</v>
      </c>
      <c r="B21" s="66"/>
      <c r="C21" s="66"/>
      <c r="D21" s="66"/>
      <c r="E21" s="85">
        <v>-13.463000000000005</v>
      </c>
      <c r="F21" s="19">
        <v>-7.8789999999999978</v>
      </c>
      <c r="G21" s="85">
        <v>-39.450000000000003</v>
      </c>
      <c r="H21" s="19">
        <v>-28.29</v>
      </c>
      <c r="I21" s="85">
        <v>-31.679000000000002</v>
      </c>
      <c r="J21" s="19">
        <v>-25.265000000000001</v>
      </c>
      <c r="K21" s="19">
        <v>-26.935000000000002</v>
      </c>
      <c r="L21" s="19">
        <v>-26.935000000000002</v>
      </c>
      <c r="M21" s="19">
        <v>-22.914999999999999</v>
      </c>
    </row>
    <row r="22" spans="1:13" ht="15" x14ac:dyDescent="0.35">
      <c r="A22" s="111" t="s">
        <v>75</v>
      </c>
      <c r="B22" s="114"/>
      <c r="C22" s="114"/>
      <c r="D22" s="114"/>
      <c r="E22" s="86">
        <v>0</v>
      </c>
      <c r="F22" s="23">
        <v>0</v>
      </c>
      <c r="G22" s="86">
        <v>0</v>
      </c>
      <c r="H22" s="23">
        <v>0</v>
      </c>
      <c r="I22" s="86">
        <v>0</v>
      </c>
      <c r="J22" s="23">
        <v>0</v>
      </c>
      <c r="K22" s="23">
        <v>0</v>
      </c>
      <c r="L22" s="23">
        <v>0</v>
      </c>
      <c r="M22" s="23">
        <v>0</v>
      </c>
    </row>
    <row r="23" spans="1:13" ht="15" x14ac:dyDescent="0.35">
      <c r="A23" s="115" t="s">
        <v>20</v>
      </c>
      <c r="B23" s="116"/>
      <c r="C23" s="116"/>
      <c r="D23" s="116"/>
      <c r="E23" s="84">
        <f t="shared" ref="E23:M23" si="4">SUM(E20:E22)</f>
        <v>36.39700000000019</v>
      </c>
      <c r="F23" s="14">
        <f t="shared" si="4"/>
        <v>22.359000000000332</v>
      </c>
      <c r="G23" s="84">
        <f t="shared" si="4"/>
        <v>107.52099999999994</v>
      </c>
      <c r="H23" s="15">
        <f t="shared" si="4"/>
        <v>79.629000000000161</v>
      </c>
      <c r="I23" s="84">
        <f t="shared" si="4"/>
        <v>96.521999999999082</v>
      </c>
      <c r="J23" s="16">
        <f t="shared" si="4"/>
        <v>73.182000000000258</v>
      </c>
      <c r="K23" s="16">
        <f t="shared" si="4"/>
        <v>53.642999999999844</v>
      </c>
      <c r="L23" s="16">
        <f t="shared" si="4"/>
        <v>67.610999999999848</v>
      </c>
      <c r="M23" s="16">
        <f t="shared" si="4"/>
        <v>53.042000000000321</v>
      </c>
    </row>
    <row r="24" spans="1:13" ht="15" x14ac:dyDescent="0.35">
      <c r="A24" s="109" t="s">
        <v>21</v>
      </c>
      <c r="B24" s="66"/>
      <c r="C24" s="66"/>
      <c r="D24" s="66"/>
      <c r="E24" s="85">
        <v>36.377000000000066</v>
      </c>
      <c r="F24" s="19">
        <v>22.340000000000146</v>
      </c>
      <c r="G24" s="85">
        <v>107.45599999999986</v>
      </c>
      <c r="H24" s="19">
        <v>79.563000000000585</v>
      </c>
      <c r="I24" s="85">
        <v>96.453999999999837</v>
      </c>
      <c r="J24" s="19">
        <v>73.204999999999956</v>
      </c>
      <c r="K24" s="19">
        <v>53.58300000000002</v>
      </c>
      <c r="L24" s="19">
        <v>67.55099999999959</v>
      </c>
      <c r="M24" s="19">
        <v>52.939000000000249</v>
      </c>
    </row>
    <row r="25" spans="1:13" ht="15" x14ac:dyDescent="0.35">
      <c r="A25" s="109" t="s">
        <v>77</v>
      </c>
      <c r="B25" s="66"/>
      <c r="C25" s="66"/>
      <c r="D25" s="66"/>
      <c r="E25" s="85">
        <v>2.0000000000000004E-2</v>
      </c>
      <c r="F25" s="19">
        <v>1.9000000000000003E-2</v>
      </c>
      <c r="G25" s="85">
        <v>6.5000000000000002E-2</v>
      </c>
      <c r="H25" s="19">
        <v>6.6000000000000003E-2</v>
      </c>
      <c r="I25" s="85">
        <v>6.8000000000000005E-2</v>
      </c>
      <c r="J25" s="19">
        <v>-2.3E-2</v>
      </c>
      <c r="K25" s="19">
        <v>0.06</v>
      </c>
      <c r="L25" s="19">
        <v>0.06</v>
      </c>
      <c r="M25" s="19">
        <v>0.10299999999999999</v>
      </c>
    </row>
    <row r="26" spans="1:13" ht="15" x14ac:dyDescent="0.35">
      <c r="A26" s="145"/>
      <c r="B26" s="145"/>
      <c r="C26" s="145"/>
      <c r="D26" s="145"/>
      <c r="E26" s="146"/>
      <c r="F26" s="147"/>
      <c r="G26" s="146"/>
      <c r="H26" s="147"/>
      <c r="I26" s="146"/>
      <c r="J26" s="147"/>
      <c r="K26" s="147"/>
      <c r="L26" s="147"/>
      <c r="M26" s="147"/>
    </row>
    <row r="27" spans="1:13" ht="15" x14ac:dyDescent="0.35">
      <c r="A27" s="143" t="s">
        <v>80</v>
      </c>
      <c r="B27" s="66"/>
      <c r="C27" s="66"/>
      <c r="D27" s="66"/>
      <c r="E27" s="85">
        <v>-0.10012300000000002</v>
      </c>
      <c r="F27" s="19">
        <v>-0.22999999999999932</v>
      </c>
      <c r="G27" s="85">
        <v>-0.33259630000000001</v>
      </c>
      <c r="H27" s="19">
        <v>9.5</v>
      </c>
      <c r="I27" s="85">
        <v>9.1280000000000001</v>
      </c>
      <c r="J27" s="19">
        <v>-13.05</v>
      </c>
      <c r="K27" s="19">
        <v>0</v>
      </c>
      <c r="L27" s="19">
        <v>0</v>
      </c>
      <c r="M27" s="19">
        <v>0</v>
      </c>
    </row>
    <row r="28" spans="1:13" ht="15" x14ac:dyDescent="0.35">
      <c r="A28" s="144" t="s">
        <v>81</v>
      </c>
      <c r="B28" s="145"/>
      <c r="C28" s="145"/>
      <c r="D28" s="145"/>
      <c r="E28" s="160">
        <f t="shared" ref="E28:M28" si="5">E14-E27</f>
        <v>41.797123000000191</v>
      </c>
      <c r="F28" s="161">
        <f t="shared" si="5"/>
        <v>36.554000000000329</v>
      </c>
      <c r="G28" s="160">
        <f t="shared" si="5"/>
        <v>140.64059629999994</v>
      </c>
      <c r="H28" s="161">
        <f t="shared" si="5"/>
        <v>112.14300000000016</v>
      </c>
      <c r="I28" s="160">
        <f t="shared" si="5"/>
        <v>137.13799999999907</v>
      </c>
      <c r="J28" s="161">
        <f t="shared" si="5"/>
        <v>120.92600000000027</v>
      </c>
      <c r="K28" s="161">
        <f t="shared" si="5"/>
        <v>97.322999999999851</v>
      </c>
      <c r="L28" s="161">
        <f t="shared" si="5"/>
        <v>97.322999999999851</v>
      </c>
      <c r="M28" s="161">
        <f t="shared" si="5"/>
        <v>77.969000000000321</v>
      </c>
    </row>
    <row r="29" spans="1:13" ht="15" x14ac:dyDescent="0.35">
      <c r="A29" s="109"/>
      <c r="B29" s="66"/>
      <c r="C29" s="66"/>
      <c r="D29" s="66"/>
      <c r="E29" s="20"/>
      <c r="F29" s="20"/>
      <c r="G29" s="20"/>
      <c r="H29" s="20"/>
      <c r="I29" s="20"/>
      <c r="J29" s="20"/>
      <c r="K29" s="20"/>
      <c r="L29" s="20"/>
      <c r="M29" s="20"/>
    </row>
    <row r="30" spans="1:13" ht="15" x14ac:dyDescent="0.35">
      <c r="A30" s="71"/>
      <c r="B30" s="71"/>
      <c r="C30" s="72"/>
      <c r="D30" s="73"/>
      <c r="E30" s="74">
        <v>2015</v>
      </c>
      <c r="F30" s="74">
        <v>2014</v>
      </c>
      <c r="G30" s="74">
        <v>2015</v>
      </c>
      <c r="H30" s="74">
        <v>2014</v>
      </c>
      <c r="I30" s="74">
        <v>2014</v>
      </c>
      <c r="J30" s="74">
        <v>2013</v>
      </c>
      <c r="K30" s="74">
        <v>2012</v>
      </c>
      <c r="L30" s="74">
        <v>2012</v>
      </c>
      <c r="M30" s="74">
        <v>2011</v>
      </c>
    </row>
    <row r="31" spans="1:13" ht="15" x14ac:dyDescent="0.35">
      <c r="A31" s="75"/>
      <c r="B31" s="75"/>
      <c r="C31" s="72"/>
      <c r="D31" s="73"/>
      <c r="E31" s="77" t="s">
        <v>127</v>
      </c>
      <c r="F31" s="77" t="s">
        <v>127</v>
      </c>
      <c r="G31" s="77" t="s">
        <v>126</v>
      </c>
      <c r="H31" s="77" t="s">
        <v>126</v>
      </c>
      <c r="I31" s="77"/>
      <c r="J31" s="77"/>
      <c r="K31" s="77"/>
      <c r="L31" s="77"/>
      <c r="M31" s="77"/>
    </row>
    <row r="32" spans="1:13" ht="15" x14ac:dyDescent="0.35">
      <c r="A32" s="72" t="s">
        <v>74</v>
      </c>
      <c r="B32" s="78"/>
      <c r="C32" s="72"/>
      <c r="D32" s="72"/>
      <c r="E32" s="79"/>
      <c r="F32" s="79"/>
      <c r="G32" s="79"/>
      <c r="H32" s="79"/>
      <c r="I32" s="79"/>
      <c r="J32" s="79"/>
      <c r="K32" s="79"/>
      <c r="L32" s="79"/>
      <c r="M32" s="79"/>
    </row>
    <row r="33" spans="1:17" ht="3" customHeight="1" x14ac:dyDescent="0.35">
      <c r="A33" s="109"/>
      <c r="B33" s="69"/>
      <c r="C33" s="69"/>
      <c r="D33" s="69"/>
      <c r="E33" s="67"/>
      <c r="F33" s="67"/>
      <c r="G33" s="67"/>
      <c r="H33" s="67"/>
      <c r="I33" s="67"/>
      <c r="J33" s="67"/>
      <c r="K33" s="67"/>
      <c r="L33" s="67"/>
      <c r="M33" s="67"/>
    </row>
    <row r="34" spans="1:17" ht="15" customHeight="1" x14ac:dyDescent="0.35">
      <c r="A34" s="109" t="s">
        <v>4</v>
      </c>
      <c r="B34" s="117"/>
      <c r="C34" s="117"/>
      <c r="D34" s="117"/>
      <c r="E34" s="85"/>
      <c r="F34" s="19"/>
      <c r="G34" s="85">
        <v>870.27</v>
      </c>
      <c r="H34" s="19">
        <v>870.27</v>
      </c>
      <c r="I34" s="85">
        <v>870.27</v>
      </c>
      <c r="J34" s="19">
        <v>870.27</v>
      </c>
      <c r="K34" s="19">
        <v>0</v>
      </c>
      <c r="L34" s="19">
        <v>486.22699999999998</v>
      </c>
      <c r="M34" s="19">
        <v>486.22699999999998</v>
      </c>
    </row>
    <row r="35" spans="1:17" ht="15" customHeight="1" x14ac:dyDescent="0.35">
      <c r="A35" s="109" t="s">
        <v>22</v>
      </c>
      <c r="B35" s="110"/>
      <c r="C35" s="110"/>
      <c r="D35" s="110"/>
      <c r="E35" s="85"/>
      <c r="F35" s="19"/>
      <c r="G35" s="85">
        <v>2.476</v>
      </c>
      <c r="H35" s="19">
        <v>2.4740000000000002</v>
      </c>
      <c r="I35" s="85">
        <v>2.5459999999999998</v>
      </c>
      <c r="J35" s="19">
        <v>2.7</v>
      </c>
      <c r="K35" s="19">
        <v>0</v>
      </c>
      <c r="L35" s="19">
        <v>1.214</v>
      </c>
      <c r="M35" s="19">
        <v>0.88</v>
      </c>
    </row>
    <row r="36" spans="1:17" ht="15" customHeight="1" x14ac:dyDescent="0.35">
      <c r="A36" s="109" t="s">
        <v>23</v>
      </c>
      <c r="B36" s="110"/>
      <c r="C36" s="110"/>
      <c r="D36" s="110"/>
      <c r="E36" s="85"/>
      <c r="F36" s="19"/>
      <c r="G36" s="85">
        <v>12.691000000000001</v>
      </c>
      <c r="H36" s="19">
        <v>10.956</v>
      </c>
      <c r="I36" s="85">
        <v>10.266</v>
      </c>
      <c r="J36" s="19">
        <v>32.095999999999997</v>
      </c>
      <c r="K36" s="19">
        <v>0</v>
      </c>
      <c r="L36" s="19">
        <v>19.871000000000002</v>
      </c>
      <c r="M36" s="19">
        <v>20.77</v>
      </c>
    </row>
    <row r="37" spans="1:17" ht="15" customHeight="1" x14ac:dyDescent="0.35">
      <c r="A37" s="109" t="s">
        <v>24</v>
      </c>
      <c r="B37" s="110"/>
      <c r="C37" s="110"/>
      <c r="D37" s="110"/>
      <c r="E37" s="85"/>
      <c r="F37" s="19"/>
      <c r="G37" s="85">
        <v>12.193</v>
      </c>
      <c r="H37" s="19">
        <v>14.884</v>
      </c>
      <c r="I37" s="85">
        <v>27.187000000000001</v>
      </c>
      <c r="J37" s="19">
        <v>14.114000000000001</v>
      </c>
      <c r="K37" s="19">
        <v>0</v>
      </c>
      <c r="L37" s="19">
        <v>11.259</v>
      </c>
      <c r="M37" s="19">
        <v>12.004</v>
      </c>
    </row>
    <row r="38" spans="1:17" ht="15" customHeight="1" x14ac:dyDescent="0.35">
      <c r="A38" s="111" t="s">
        <v>25</v>
      </c>
      <c r="B38" s="70"/>
      <c r="C38" s="70"/>
      <c r="D38" s="70"/>
      <c r="E38" s="86"/>
      <c r="F38" s="23"/>
      <c r="G38" s="86">
        <v>41.394999999999996</v>
      </c>
      <c r="H38" s="23">
        <v>30.558999999999997</v>
      </c>
      <c r="I38" s="86">
        <v>28.055</v>
      </c>
      <c r="J38" s="23">
        <v>2.524</v>
      </c>
      <c r="K38" s="23">
        <v>0</v>
      </c>
      <c r="L38" s="23">
        <v>7.4379999999999997</v>
      </c>
      <c r="M38" s="23">
        <v>12.119</v>
      </c>
    </row>
    <row r="39" spans="1:17" ht="15" customHeight="1" x14ac:dyDescent="0.35">
      <c r="A39" s="106" t="s">
        <v>26</v>
      </c>
      <c r="B39" s="112"/>
      <c r="C39" s="112"/>
      <c r="D39" s="112"/>
      <c r="E39" s="90"/>
      <c r="F39" s="14"/>
      <c r="G39" s="90">
        <f>SUM(G34:G38)</f>
        <v>939.02499999999998</v>
      </c>
      <c r="H39" s="14">
        <f>SUM(H34:H38)</f>
        <v>929.14300000000003</v>
      </c>
      <c r="I39" s="90">
        <f>SUM(I34:I38)</f>
        <v>938.32399999999996</v>
      </c>
      <c r="J39" s="16">
        <f>SUM(J34:J38)</f>
        <v>921.70400000000006</v>
      </c>
      <c r="K39" s="16" t="s">
        <v>7</v>
      </c>
      <c r="L39" s="16">
        <f>SUM(L34:L38)</f>
        <v>526.0089999999999</v>
      </c>
      <c r="M39" s="16">
        <f>SUM(M34:M38)</f>
        <v>532</v>
      </c>
    </row>
    <row r="40" spans="1:17" ht="15" customHeight="1" x14ac:dyDescent="0.35">
      <c r="A40" s="109" t="s">
        <v>27</v>
      </c>
      <c r="B40" s="66"/>
      <c r="C40" s="66"/>
      <c r="D40" s="66"/>
      <c r="E40" s="85"/>
      <c r="F40" s="19"/>
      <c r="G40" s="85">
        <v>0</v>
      </c>
      <c r="H40" s="19">
        <v>0</v>
      </c>
      <c r="I40" s="85">
        <v>0</v>
      </c>
      <c r="J40" s="19">
        <v>0</v>
      </c>
      <c r="K40" s="19">
        <v>0</v>
      </c>
      <c r="L40" s="19">
        <v>0</v>
      </c>
      <c r="M40" s="19">
        <v>0</v>
      </c>
    </row>
    <row r="41" spans="1:17" ht="15" customHeight="1" x14ac:dyDescent="0.35">
      <c r="A41" s="109" t="s">
        <v>28</v>
      </c>
      <c r="B41" s="66"/>
      <c r="C41" s="66"/>
      <c r="D41" s="66"/>
      <c r="E41" s="85"/>
      <c r="F41" s="19"/>
      <c r="G41" s="85">
        <v>0</v>
      </c>
      <c r="H41" s="19">
        <v>15.087</v>
      </c>
      <c r="I41" s="85">
        <v>8.2000000000000003E-2</v>
      </c>
      <c r="J41" s="19">
        <v>20.408999999999999</v>
      </c>
      <c r="K41" s="19">
        <v>0</v>
      </c>
      <c r="L41" s="19">
        <v>119.012</v>
      </c>
      <c r="M41" s="19">
        <v>108.749</v>
      </c>
    </row>
    <row r="42" spans="1:17" ht="15" customHeight="1" x14ac:dyDescent="0.35">
      <c r="A42" s="109" t="s">
        <v>29</v>
      </c>
      <c r="B42" s="66"/>
      <c r="C42" s="66"/>
      <c r="D42" s="66"/>
      <c r="E42" s="85"/>
      <c r="F42" s="19"/>
      <c r="G42" s="85">
        <v>633.48099999999999</v>
      </c>
      <c r="H42" s="19">
        <v>543.31499999999994</v>
      </c>
      <c r="I42" s="85">
        <v>463.84999999999997</v>
      </c>
      <c r="J42" s="19">
        <v>340.52</v>
      </c>
      <c r="K42" s="19">
        <v>0</v>
      </c>
      <c r="L42" s="19">
        <v>432.70100000000002</v>
      </c>
      <c r="M42" s="19">
        <v>408.86499999999995</v>
      </c>
    </row>
    <row r="43" spans="1:17" ht="15" customHeight="1" x14ac:dyDescent="0.35">
      <c r="A43" s="109" t="s">
        <v>30</v>
      </c>
      <c r="B43" s="66"/>
      <c r="C43" s="66"/>
      <c r="D43" s="66"/>
      <c r="E43" s="85"/>
      <c r="F43" s="19"/>
      <c r="G43" s="85">
        <v>822.43600000000004</v>
      </c>
      <c r="H43" s="19">
        <v>636.31200000000001</v>
      </c>
      <c r="I43" s="85">
        <v>689.4</v>
      </c>
      <c r="J43" s="19">
        <v>665.11199999999997</v>
      </c>
      <c r="K43" s="19">
        <v>0</v>
      </c>
      <c r="L43" s="19">
        <v>331.82400000000001</v>
      </c>
      <c r="M43" s="19">
        <v>184.52500000000001</v>
      </c>
    </row>
    <row r="44" spans="1:17" ht="15" customHeight="1" x14ac:dyDescent="0.35">
      <c r="A44" s="111" t="s">
        <v>31</v>
      </c>
      <c r="B44" s="70"/>
      <c r="C44" s="70"/>
      <c r="D44" s="70"/>
      <c r="E44" s="86"/>
      <c r="F44" s="23"/>
      <c r="G44" s="86">
        <v>0</v>
      </c>
      <c r="H44" s="23">
        <v>0</v>
      </c>
      <c r="I44" s="86">
        <v>0</v>
      </c>
      <c r="J44" s="23">
        <v>0</v>
      </c>
      <c r="K44" s="23">
        <v>0</v>
      </c>
      <c r="L44" s="23">
        <v>0</v>
      </c>
      <c r="M44" s="23">
        <v>0</v>
      </c>
    </row>
    <row r="45" spans="1:17" ht="15" customHeight="1" x14ac:dyDescent="0.35">
      <c r="A45" s="118" t="s">
        <v>32</v>
      </c>
      <c r="B45" s="81"/>
      <c r="C45" s="81"/>
      <c r="D45" s="81"/>
      <c r="E45" s="91"/>
      <c r="F45" s="34"/>
      <c r="G45" s="91">
        <f>SUM(G40:G44)</f>
        <v>1455.9169999999999</v>
      </c>
      <c r="H45" s="34">
        <f>SUM(H40:H44)</f>
        <v>1194.7139999999999</v>
      </c>
      <c r="I45" s="91">
        <f>SUM(I40:I44)</f>
        <v>1153.3319999999999</v>
      </c>
      <c r="J45" s="35">
        <f>SUM(J40:J44)</f>
        <v>1026.0409999999999</v>
      </c>
      <c r="K45" s="35" t="s">
        <v>7</v>
      </c>
      <c r="L45" s="35">
        <f>SUM(L40:L44)</f>
        <v>883.53700000000003</v>
      </c>
      <c r="M45" s="35">
        <f>SUM(M40:M44)</f>
        <v>702.1389999999999</v>
      </c>
    </row>
    <row r="46" spans="1:17" ht="15" customHeight="1" x14ac:dyDescent="0.35">
      <c r="A46" s="106" t="s">
        <v>33</v>
      </c>
      <c r="B46" s="82"/>
      <c r="C46" s="82"/>
      <c r="D46" s="82"/>
      <c r="E46" s="90"/>
      <c r="F46" s="14"/>
      <c r="G46" s="90">
        <f>G39+G45</f>
        <v>2394.942</v>
      </c>
      <c r="H46" s="14">
        <f>H39+H45</f>
        <v>2123.857</v>
      </c>
      <c r="I46" s="90">
        <f>I39+I45</f>
        <v>2091.6559999999999</v>
      </c>
      <c r="J46" s="16">
        <f>J39+J45</f>
        <v>1947.7449999999999</v>
      </c>
      <c r="K46" s="16" t="s">
        <v>7</v>
      </c>
      <c r="L46" s="16">
        <f>L39+L45</f>
        <v>1409.5459999999998</v>
      </c>
      <c r="M46" s="16">
        <f>M39+M45</f>
        <v>1234.1389999999999</v>
      </c>
    </row>
    <row r="47" spans="1:17" ht="15" customHeight="1" x14ac:dyDescent="0.35">
      <c r="A47" s="109" t="s">
        <v>34</v>
      </c>
      <c r="B47" s="66"/>
      <c r="C47" s="66"/>
      <c r="D47" s="66"/>
      <c r="E47" s="85"/>
      <c r="F47" s="19"/>
      <c r="G47" s="85">
        <v>586.04300000000001</v>
      </c>
      <c r="H47" s="19">
        <v>507.87400000000002</v>
      </c>
      <c r="I47" s="85">
        <v>524.57500000000005</v>
      </c>
      <c r="J47" s="19">
        <v>428.34100000000001</v>
      </c>
      <c r="K47" s="19">
        <v>0</v>
      </c>
      <c r="L47" s="19">
        <v>435.267</v>
      </c>
      <c r="M47" s="18">
        <v>411.26</v>
      </c>
      <c r="O47" s="186"/>
      <c r="P47" s="186"/>
      <c r="Q47" s="186"/>
    </row>
    <row r="48" spans="1:17" ht="15" customHeight="1" x14ac:dyDescent="0.35">
      <c r="A48" s="109" t="s">
        <v>76</v>
      </c>
      <c r="B48" s="66"/>
      <c r="C48" s="66"/>
      <c r="D48" s="66"/>
      <c r="E48" s="85"/>
      <c r="F48" s="19"/>
      <c r="G48" s="85">
        <v>0.33400000000000007</v>
      </c>
      <c r="H48" s="19">
        <v>0.44</v>
      </c>
      <c r="I48" s="85">
        <v>0.442</v>
      </c>
      <c r="J48" s="19">
        <v>0.374</v>
      </c>
      <c r="K48" s="19"/>
      <c r="L48" s="62">
        <v>0.62999999999999989</v>
      </c>
      <c r="M48" s="62">
        <v>0.57100000000000006</v>
      </c>
      <c r="O48" s="187"/>
      <c r="P48" s="186"/>
      <c r="Q48" s="186"/>
    </row>
    <row r="49" spans="1:17" ht="15" customHeight="1" x14ac:dyDescent="0.35">
      <c r="A49" s="109" t="s">
        <v>35</v>
      </c>
      <c r="B49" s="66"/>
      <c r="C49" s="66"/>
      <c r="D49" s="66"/>
      <c r="E49" s="85"/>
      <c r="F49" s="19"/>
      <c r="G49" s="85">
        <v>0.26400000000000001</v>
      </c>
      <c r="H49" s="19">
        <v>0.81100000000000005</v>
      </c>
      <c r="I49" s="85">
        <v>0.72599999999999998</v>
      </c>
      <c r="J49" s="19">
        <v>0.49299999999999999</v>
      </c>
      <c r="K49" s="19">
        <v>0</v>
      </c>
      <c r="L49" s="62">
        <v>1.847</v>
      </c>
      <c r="M49" s="62">
        <v>2.1019999999999999</v>
      </c>
      <c r="O49" s="188"/>
      <c r="P49" s="186"/>
      <c r="Q49" s="186"/>
    </row>
    <row r="50" spans="1:17" ht="15" customHeight="1" x14ac:dyDescent="0.35">
      <c r="A50" s="109" t="s">
        <v>36</v>
      </c>
      <c r="B50" s="66"/>
      <c r="C50" s="66"/>
      <c r="D50" s="66"/>
      <c r="E50" s="85"/>
      <c r="F50" s="19"/>
      <c r="G50" s="85">
        <v>404.995</v>
      </c>
      <c r="H50" s="19">
        <v>309.05199999999996</v>
      </c>
      <c r="I50" s="85">
        <v>311.40899999999993</v>
      </c>
      <c r="J50" s="19">
        <v>260.31200000000001</v>
      </c>
      <c r="K50" s="19">
        <v>0</v>
      </c>
      <c r="L50" s="19">
        <v>166.809</v>
      </c>
      <c r="M50" s="19">
        <v>122.748</v>
      </c>
      <c r="O50" s="186"/>
      <c r="P50" s="186"/>
      <c r="Q50" s="186"/>
    </row>
    <row r="51" spans="1:17" ht="15" customHeight="1" x14ac:dyDescent="0.35">
      <c r="A51" s="109" t="s">
        <v>37</v>
      </c>
      <c r="B51" s="66"/>
      <c r="C51" s="66"/>
      <c r="D51" s="66"/>
      <c r="E51" s="85"/>
      <c r="F51" s="19"/>
      <c r="G51" s="85">
        <v>121.24</v>
      </c>
      <c r="H51" s="19">
        <v>274.33499999999998</v>
      </c>
      <c r="I51" s="85">
        <v>252.435</v>
      </c>
      <c r="J51" s="19">
        <v>302.09500000000003</v>
      </c>
      <c r="K51" s="19">
        <v>0</v>
      </c>
      <c r="L51" s="19">
        <v>13.456</v>
      </c>
      <c r="M51" s="19">
        <v>28.333000000000002</v>
      </c>
      <c r="O51" s="186"/>
      <c r="P51" s="186"/>
      <c r="Q51" s="186"/>
    </row>
    <row r="52" spans="1:17" ht="15" customHeight="1" x14ac:dyDescent="0.35">
      <c r="A52" s="109" t="s">
        <v>38</v>
      </c>
      <c r="B52" s="66"/>
      <c r="C52" s="66"/>
      <c r="D52" s="66"/>
      <c r="E52" s="85"/>
      <c r="F52" s="19"/>
      <c r="G52" s="85">
        <v>1282.0660000000003</v>
      </c>
      <c r="H52" s="19">
        <v>1031.345</v>
      </c>
      <c r="I52" s="85">
        <v>1002.0690000000001</v>
      </c>
      <c r="J52" s="19">
        <v>956.13</v>
      </c>
      <c r="K52" s="19">
        <v>0</v>
      </c>
      <c r="L52" s="19">
        <v>791.53699999999992</v>
      </c>
      <c r="M52" s="19">
        <v>669.12499999999989</v>
      </c>
      <c r="O52" s="187"/>
      <c r="P52" s="186"/>
      <c r="Q52" s="186"/>
    </row>
    <row r="53" spans="1:17" ht="15" customHeight="1" x14ac:dyDescent="0.35">
      <c r="A53" s="109" t="s">
        <v>71</v>
      </c>
      <c r="B53" s="66"/>
      <c r="C53" s="66"/>
      <c r="D53" s="66"/>
      <c r="E53" s="85"/>
      <c r="F53" s="19"/>
      <c r="G53" s="85">
        <v>0</v>
      </c>
      <c r="H53" s="19">
        <v>0</v>
      </c>
      <c r="I53" s="85">
        <v>0</v>
      </c>
      <c r="J53" s="19">
        <v>0</v>
      </c>
      <c r="K53" s="19">
        <v>0</v>
      </c>
      <c r="L53" s="19">
        <v>0</v>
      </c>
      <c r="M53" s="19">
        <v>0</v>
      </c>
      <c r="O53" s="188"/>
      <c r="P53" s="186"/>
      <c r="Q53" s="186"/>
    </row>
    <row r="54" spans="1:17" ht="15" customHeight="1" x14ac:dyDescent="0.35">
      <c r="A54" s="111" t="s">
        <v>39</v>
      </c>
      <c r="B54" s="70"/>
      <c r="C54" s="70"/>
      <c r="D54" s="70"/>
      <c r="E54" s="86"/>
      <c r="F54" s="23"/>
      <c r="G54" s="86">
        <v>0</v>
      </c>
      <c r="H54" s="23">
        <v>0</v>
      </c>
      <c r="I54" s="86">
        <v>0</v>
      </c>
      <c r="J54" s="23">
        <v>0</v>
      </c>
      <c r="K54" s="23">
        <v>0</v>
      </c>
      <c r="L54" s="23">
        <v>0</v>
      </c>
      <c r="M54" s="23">
        <v>0</v>
      </c>
    </row>
    <row r="55" spans="1:17" ht="15" customHeight="1" x14ac:dyDescent="0.35">
      <c r="A55" s="106" t="s">
        <v>40</v>
      </c>
      <c r="B55" s="82"/>
      <c r="C55" s="82"/>
      <c r="D55" s="82"/>
      <c r="E55" s="90"/>
      <c r="F55" s="14"/>
      <c r="G55" s="90">
        <f>SUM(G47:G54)</f>
        <v>2394.942</v>
      </c>
      <c r="H55" s="14">
        <f>SUM(H47:H54)</f>
        <v>2123.857</v>
      </c>
      <c r="I55" s="90">
        <f>SUM(I47:I54)</f>
        <v>2091.6559999999999</v>
      </c>
      <c r="J55" s="16">
        <f>SUM(J47:J54)</f>
        <v>1947.7449999999999</v>
      </c>
      <c r="K55" s="16" t="s">
        <v>7</v>
      </c>
      <c r="L55" s="16">
        <f>SUM(L47:L54)</f>
        <v>1409.5459999999998</v>
      </c>
      <c r="M55" s="16">
        <f>SUM(M47:M54)</f>
        <v>1234.1389999999999</v>
      </c>
    </row>
    <row r="56" spans="1:17" ht="15" x14ac:dyDescent="0.35">
      <c r="A56" s="109"/>
      <c r="B56" s="82"/>
      <c r="C56" s="82"/>
      <c r="D56" s="82"/>
      <c r="E56" s="20"/>
      <c r="F56" s="20"/>
      <c r="G56" s="20"/>
      <c r="H56" s="20"/>
      <c r="I56" s="20"/>
      <c r="J56" s="20"/>
      <c r="K56" s="20"/>
      <c r="L56" s="20"/>
      <c r="M56" s="20"/>
    </row>
    <row r="57" spans="1:17" ht="15" x14ac:dyDescent="0.35">
      <c r="A57" s="80"/>
      <c r="B57" s="71"/>
      <c r="C57" s="73"/>
      <c r="D57" s="73"/>
      <c r="E57" s="74">
        <v>2015</v>
      </c>
      <c r="F57" s="74">
        <v>2014</v>
      </c>
      <c r="G57" s="74">
        <v>2015</v>
      </c>
      <c r="H57" s="74">
        <v>2014</v>
      </c>
      <c r="I57" s="74">
        <v>2014</v>
      </c>
      <c r="J57" s="74">
        <v>2013</v>
      </c>
      <c r="K57" s="74">
        <v>2012</v>
      </c>
      <c r="L57" s="74">
        <v>2012</v>
      </c>
      <c r="M57" s="74">
        <v>2011</v>
      </c>
    </row>
    <row r="58" spans="1:17" ht="15" x14ac:dyDescent="0.35">
      <c r="A58" s="75"/>
      <c r="B58" s="75"/>
      <c r="C58" s="73"/>
      <c r="D58" s="73"/>
      <c r="E58" s="77" t="s">
        <v>127</v>
      </c>
      <c r="F58" s="77" t="s">
        <v>127</v>
      </c>
      <c r="G58" s="77" t="s">
        <v>126</v>
      </c>
      <c r="H58" s="77" t="s">
        <v>126</v>
      </c>
      <c r="I58" s="77"/>
      <c r="J58" s="77"/>
      <c r="K58" s="77"/>
      <c r="L58" s="77"/>
      <c r="M58" s="77"/>
    </row>
    <row r="59" spans="1:17" ht="15" x14ac:dyDescent="0.35">
      <c r="A59" s="72" t="s">
        <v>73</v>
      </c>
      <c r="B59" s="78"/>
      <c r="C59" s="72"/>
      <c r="D59" s="72"/>
      <c r="E59" s="79"/>
      <c r="F59" s="79"/>
      <c r="G59" s="79"/>
      <c r="H59" s="79"/>
      <c r="I59" s="79"/>
      <c r="J59" s="79"/>
      <c r="K59" s="79"/>
      <c r="L59" s="79"/>
      <c r="M59" s="79"/>
    </row>
    <row r="60" spans="1:17" ht="3" customHeight="1" x14ac:dyDescent="0.35">
      <c r="A60" s="109"/>
      <c r="B60" s="69"/>
      <c r="C60" s="69"/>
      <c r="D60" s="69"/>
      <c r="E60" s="67"/>
      <c r="F60" s="67"/>
      <c r="G60" s="67"/>
      <c r="H60" s="67"/>
      <c r="I60" s="67"/>
      <c r="J60" s="67"/>
      <c r="K60" s="67"/>
      <c r="L60" s="67"/>
      <c r="M60" s="67"/>
    </row>
    <row r="61" spans="1:17" ht="34.950000000000003" customHeight="1" x14ac:dyDescent="0.35">
      <c r="A61" s="119" t="s">
        <v>41</v>
      </c>
      <c r="B61" s="119"/>
      <c r="C61" s="119"/>
      <c r="D61" s="119"/>
      <c r="E61" s="85">
        <v>70.945000000000135</v>
      </c>
      <c r="F61" s="19">
        <v>45.411000000000172</v>
      </c>
      <c r="G61" s="85">
        <v>203.24100000000033</v>
      </c>
      <c r="H61" s="19">
        <v>113.03800000000055</v>
      </c>
      <c r="I61" s="85">
        <v>163.40999999999866</v>
      </c>
      <c r="J61" s="19"/>
      <c r="K61" s="19"/>
      <c r="L61" s="19"/>
      <c r="M61" s="19"/>
    </row>
    <row r="62" spans="1:17" ht="15" customHeight="1" x14ac:dyDescent="0.35">
      <c r="A62" s="120" t="s">
        <v>42</v>
      </c>
      <c r="B62" s="120"/>
      <c r="C62" s="121"/>
      <c r="D62" s="121"/>
      <c r="E62" s="86">
        <v>104.53499999999998</v>
      </c>
      <c r="F62" s="23">
        <v>8.11099999999999</v>
      </c>
      <c r="G62" s="86">
        <v>115.271</v>
      </c>
      <c r="H62" s="23">
        <v>-101.495</v>
      </c>
      <c r="I62" s="86">
        <v>-73.227000000000032</v>
      </c>
      <c r="J62" s="23">
        <v>0</v>
      </c>
      <c r="K62" s="23">
        <v>0</v>
      </c>
      <c r="L62" s="23">
        <v>0</v>
      </c>
      <c r="M62" s="23">
        <v>0</v>
      </c>
    </row>
    <row r="63" spans="1:17" ht="15" customHeight="1" x14ac:dyDescent="0.35">
      <c r="A63" s="179" t="s">
        <v>43</v>
      </c>
      <c r="B63" s="122"/>
      <c r="C63" s="123"/>
      <c r="D63" s="123"/>
      <c r="E63" s="92">
        <f>SUM(E61:E62)</f>
        <v>175.48000000000013</v>
      </c>
      <c r="F63" s="14">
        <f>SUM(F61:F62)</f>
        <v>53.522000000000162</v>
      </c>
      <c r="G63" s="84">
        <f>SUM(G61:G62)</f>
        <v>318.51200000000034</v>
      </c>
      <c r="H63" s="15">
        <f>SUM(H61:H62)</f>
        <v>11.543000000000546</v>
      </c>
      <c r="I63" s="84">
        <f>SUM(I61:I62)</f>
        <v>90.182999999998628</v>
      </c>
      <c r="J63" s="16" t="s">
        <v>7</v>
      </c>
      <c r="K63" s="16" t="s">
        <v>7</v>
      </c>
      <c r="L63" s="16" t="s">
        <v>7</v>
      </c>
      <c r="M63" s="16">
        <f>SUM(M61:M62)</f>
        <v>0</v>
      </c>
    </row>
    <row r="64" spans="1:17" ht="15" customHeight="1" x14ac:dyDescent="0.35">
      <c r="A64" s="119" t="s">
        <v>44</v>
      </c>
      <c r="B64" s="119"/>
      <c r="C64" s="66"/>
      <c r="D64" s="66"/>
      <c r="E64" s="85">
        <v>-2.7320000000000002</v>
      </c>
      <c r="F64" s="19">
        <v>-0.27699999999999969</v>
      </c>
      <c r="G64" s="85">
        <v>-6.0190000000000001</v>
      </c>
      <c r="H64" s="19">
        <v>-3.9169999999999998</v>
      </c>
      <c r="I64" s="85">
        <v>-4.4189999999999996</v>
      </c>
      <c r="J64" s="19">
        <v>0</v>
      </c>
      <c r="K64" s="19">
        <v>0</v>
      </c>
      <c r="L64" s="19">
        <v>0</v>
      </c>
      <c r="M64" s="19">
        <v>0</v>
      </c>
    </row>
    <row r="65" spans="1:13" ht="15" customHeight="1" x14ac:dyDescent="0.35">
      <c r="A65" s="120" t="s">
        <v>72</v>
      </c>
      <c r="B65" s="120"/>
      <c r="C65" s="70"/>
      <c r="D65" s="70"/>
      <c r="E65" s="86">
        <v>1.8000000000000016E-2</v>
      </c>
      <c r="F65" s="23">
        <v>0.43099999999999994</v>
      </c>
      <c r="G65" s="86">
        <v>0.46400000000000002</v>
      </c>
      <c r="H65" s="23">
        <v>0.94599999999999995</v>
      </c>
      <c r="I65" s="86">
        <v>1.0249999999999999</v>
      </c>
      <c r="J65" s="23">
        <v>0</v>
      </c>
      <c r="K65" s="23">
        <v>0</v>
      </c>
      <c r="L65" s="23">
        <v>0</v>
      </c>
      <c r="M65" s="23">
        <v>0</v>
      </c>
    </row>
    <row r="66" spans="1:13" ht="15" customHeight="1" x14ac:dyDescent="0.35">
      <c r="A66" s="124" t="s">
        <v>45</v>
      </c>
      <c r="B66" s="124"/>
      <c r="C66" s="125"/>
      <c r="D66" s="125"/>
      <c r="E66" s="92">
        <f>SUM(E63:E65)</f>
        <v>172.76600000000013</v>
      </c>
      <c r="F66" s="14">
        <f>SUM(F63:F65)</f>
        <v>53.676000000000158</v>
      </c>
      <c r="G66" s="84">
        <f>SUM(G63:G65)</f>
        <v>312.95700000000033</v>
      </c>
      <c r="H66" s="15">
        <f>SUM(H63:H65)</f>
        <v>8.5720000000005463</v>
      </c>
      <c r="I66" s="84">
        <f>SUM(I63:I65)</f>
        <v>86.788999999998637</v>
      </c>
      <c r="J66" s="16" t="s">
        <v>7</v>
      </c>
      <c r="K66" s="16" t="s">
        <v>7</v>
      </c>
      <c r="L66" s="16" t="s">
        <v>7</v>
      </c>
      <c r="M66" s="16" t="s">
        <v>7</v>
      </c>
    </row>
    <row r="67" spans="1:13" ht="15" customHeight="1" x14ac:dyDescent="0.35">
      <c r="A67" s="120" t="s">
        <v>46</v>
      </c>
      <c r="B67" s="120"/>
      <c r="C67" s="126"/>
      <c r="D67" s="126"/>
      <c r="E67" s="86">
        <v>0</v>
      </c>
      <c r="F67" s="23">
        <v>0</v>
      </c>
      <c r="G67" s="86">
        <v>0</v>
      </c>
      <c r="H67" s="23">
        <v>-0.81399999999999995</v>
      </c>
      <c r="I67" s="86">
        <v>-0.81399999999999995</v>
      </c>
      <c r="J67" s="23">
        <v>0</v>
      </c>
      <c r="K67" s="23">
        <v>0</v>
      </c>
      <c r="L67" s="23">
        <v>0</v>
      </c>
      <c r="M67" s="23">
        <v>0</v>
      </c>
    </row>
    <row r="68" spans="1:13" ht="15" customHeight="1" x14ac:dyDescent="0.35">
      <c r="A68" s="179" t="s">
        <v>47</v>
      </c>
      <c r="B68" s="122"/>
      <c r="C68" s="82"/>
      <c r="D68" s="82"/>
      <c r="E68" s="92">
        <f>SUM(E66:E67)</f>
        <v>172.76600000000013</v>
      </c>
      <c r="F68" s="14">
        <f>SUM(F66:F67)</f>
        <v>53.676000000000158</v>
      </c>
      <c r="G68" s="84">
        <f>SUM(G66:G67)</f>
        <v>312.95700000000033</v>
      </c>
      <c r="H68" s="15">
        <f>SUM(H66:H67)</f>
        <v>7.7580000000005462</v>
      </c>
      <c r="I68" s="84">
        <f>SUM(I66:I67)</f>
        <v>85.974999999998644</v>
      </c>
      <c r="J68" s="16" t="s">
        <v>7</v>
      </c>
      <c r="K68" s="16" t="s">
        <v>7</v>
      </c>
      <c r="L68" s="16" t="s">
        <v>7</v>
      </c>
      <c r="M68" s="16" t="s">
        <v>7</v>
      </c>
    </row>
    <row r="69" spans="1:13" ht="15" customHeight="1" x14ac:dyDescent="0.35">
      <c r="A69" s="119" t="s">
        <v>48</v>
      </c>
      <c r="B69" s="119"/>
      <c r="C69" s="66"/>
      <c r="D69" s="66"/>
      <c r="E69" s="85">
        <v>0</v>
      </c>
      <c r="F69" s="19">
        <v>-4.0579999999999998</v>
      </c>
      <c r="G69" s="85">
        <v>-179.74700000000001</v>
      </c>
      <c r="H69" s="19">
        <v>-36.558</v>
      </c>
      <c r="I69" s="85">
        <v>-61.558</v>
      </c>
      <c r="J69" s="19">
        <v>0</v>
      </c>
      <c r="K69" s="19">
        <v>0</v>
      </c>
      <c r="L69" s="19">
        <v>0</v>
      </c>
      <c r="M69" s="19">
        <v>0</v>
      </c>
    </row>
    <row r="70" spans="1:13" ht="15" customHeight="1" x14ac:dyDescent="0.35">
      <c r="A70" s="119" t="s">
        <v>49</v>
      </c>
      <c r="B70" s="119"/>
      <c r="C70" s="66"/>
      <c r="D70" s="66"/>
      <c r="E70" s="85">
        <v>0</v>
      </c>
      <c r="F70" s="19">
        <v>0</v>
      </c>
      <c r="G70" s="85">
        <v>0</v>
      </c>
      <c r="H70" s="19">
        <v>0</v>
      </c>
      <c r="I70" s="85">
        <v>0</v>
      </c>
      <c r="J70" s="19">
        <v>0</v>
      </c>
      <c r="K70" s="19">
        <v>0</v>
      </c>
      <c r="L70" s="19">
        <v>0</v>
      </c>
      <c r="M70" s="19">
        <v>0</v>
      </c>
    </row>
    <row r="71" spans="1:13" ht="15" customHeight="1" x14ac:dyDescent="0.35">
      <c r="A71" s="119" t="s">
        <v>50</v>
      </c>
      <c r="B71" s="119"/>
      <c r="C71" s="66"/>
      <c r="D71" s="66"/>
      <c r="E71" s="85">
        <v>0</v>
      </c>
      <c r="F71" s="19">
        <v>0</v>
      </c>
      <c r="G71" s="85">
        <v>-0.17399999999999999</v>
      </c>
      <c r="H71" s="19">
        <v>0</v>
      </c>
      <c r="I71" s="85">
        <v>0</v>
      </c>
      <c r="J71" s="19">
        <v>0</v>
      </c>
      <c r="K71" s="19">
        <v>0</v>
      </c>
      <c r="L71" s="19">
        <v>0</v>
      </c>
      <c r="M71" s="19">
        <v>0</v>
      </c>
    </row>
    <row r="72" spans="1:13" ht="15" customHeight="1" x14ac:dyDescent="0.35">
      <c r="A72" s="120" t="s">
        <v>51</v>
      </c>
      <c r="B72" s="120"/>
      <c r="C72" s="70"/>
      <c r="D72" s="70"/>
      <c r="E72" s="86">
        <v>0</v>
      </c>
      <c r="F72" s="23">
        <v>0</v>
      </c>
      <c r="G72" s="86">
        <v>0</v>
      </c>
      <c r="H72" s="23">
        <v>0</v>
      </c>
      <c r="I72" s="86">
        <v>-0.129</v>
      </c>
      <c r="J72" s="23">
        <v>0</v>
      </c>
      <c r="K72" s="23">
        <v>0</v>
      </c>
      <c r="L72" s="23">
        <v>0</v>
      </c>
      <c r="M72" s="23">
        <v>0</v>
      </c>
    </row>
    <row r="73" spans="1:13" ht="15" customHeight="1" x14ac:dyDescent="0.35">
      <c r="A73" s="174" t="s">
        <v>52</v>
      </c>
      <c r="B73" s="127" t="s">
        <v>125</v>
      </c>
      <c r="C73" s="128"/>
      <c r="D73" s="128"/>
      <c r="E73" s="93">
        <f>SUM(E69:E72)</f>
        <v>0</v>
      </c>
      <c r="F73" s="34">
        <f>SUM(F69:F72)</f>
        <v>-4.0579999999999998</v>
      </c>
      <c r="G73" s="93">
        <f>SUM(G69:G72)</f>
        <v>-179.92100000000002</v>
      </c>
      <c r="H73" s="34">
        <f>SUM(H69:H72)</f>
        <v>-36.558</v>
      </c>
      <c r="I73" s="93">
        <f>SUM(I69:I72)</f>
        <v>-61.686999999999998</v>
      </c>
      <c r="J73" s="165" t="s">
        <v>7</v>
      </c>
      <c r="K73" s="165" t="s">
        <v>7</v>
      </c>
      <c r="L73" s="165" t="s">
        <v>7</v>
      </c>
      <c r="M73" s="35" t="s">
        <v>7</v>
      </c>
    </row>
    <row r="74" spans="1:13" ht="15" customHeight="1" x14ac:dyDescent="0.35">
      <c r="A74" s="122" t="s">
        <v>53</v>
      </c>
      <c r="B74" s="122"/>
      <c r="C74" s="82"/>
      <c r="D74" s="82"/>
      <c r="E74" s="92">
        <f>SUM(E73+E68)</f>
        <v>172.76600000000013</v>
      </c>
      <c r="F74" s="14">
        <f>SUM(F73+F68)</f>
        <v>49.618000000000158</v>
      </c>
      <c r="G74" s="84">
        <f>SUM(G73+G68)</f>
        <v>133.03600000000031</v>
      </c>
      <c r="H74" s="15">
        <f>SUM(H73+H68)</f>
        <v>-28.799999999999454</v>
      </c>
      <c r="I74" s="84">
        <f>SUM(I73+I68)</f>
        <v>24.287999999998647</v>
      </c>
      <c r="J74" s="16" t="s">
        <v>7</v>
      </c>
      <c r="K74" s="16" t="s">
        <v>7</v>
      </c>
      <c r="L74" s="16" t="s">
        <v>7</v>
      </c>
      <c r="M74" s="16" t="s">
        <v>7</v>
      </c>
    </row>
    <row r="75" spans="1:13" ht="15" customHeight="1" x14ac:dyDescent="0.35">
      <c r="A75" s="120" t="s">
        <v>99</v>
      </c>
      <c r="B75" s="120"/>
      <c r="C75" s="70"/>
      <c r="D75" s="70"/>
      <c r="E75" s="86">
        <v>0</v>
      </c>
      <c r="F75" s="23">
        <v>0</v>
      </c>
      <c r="G75" s="86">
        <v>0</v>
      </c>
      <c r="H75" s="23">
        <v>0</v>
      </c>
      <c r="I75" s="86">
        <v>0</v>
      </c>
      <c r="J75" s="23">
        <v>0</v>
      </c>
      <c r="K75" s="23">
        <v>0</v>
      </c>
      <c r="L75" s="23">
        <v>0</v>
      </c>
      <c r="M75" s="23"/>
    </row>
    <row r="76" spans="1:13" ht="15" customHeight="1" x14ac:dyDescent="0.35">
      <c r="A76" s="179" t="s">
        <v>100</v>
      </c>
      <c r="B76" s="125"/>
      <c r="C76" s="82"/>
      <c r="D76" s="82"/>
      <c r="E76" s="92">
        <f>SUM(E74:E75)</f>
        <v>172.76600000000013</v>
      </c>
      <c r="F76" s="14">
        <f>SUM(F74:F75)</f>
        <v>49.618000000000158</v>
      </c>
      <c r="G76" s="84">
        <f>SUM(G74:G75)</f>
        <v>133.03600000000031</v>
      </c>
      <c r="H76" s="15">
        <f>SUM(H74:H75)</f>
        <v>-28.799999999999454</v>
      </c>
      <c r="I76" s="84">
        <f>SUM(I74:I75)</f>
        <v>24.287999999998647</v>
      </c>
      <c r="J76" s="16" t="s">
        <v>7</v>
      </c>
      <c r="K76" s="16" t="s">
        <v>7</v>
      </c>
      <c r="L76" s="16" t="s">
        <v>7</v>
      </c>
      <c r="M76" s="16" t="s">
        <v>7</v>
      </c>
    </row>
    <row r="77" spans="1:13" ht="15" x14ac:dyDescent="0.35">
      <c r="A77" s="109"/>
      <c r="B77" s="82"/>
      <c r="C77" s="82"/>
      <c r="D77" s="82"/>
      <c r="E77" s="83"/>
      <c r="F77" s="83"/>
      <c r="G77" s="83"/>
      <c r="H77" s="83"/>
      <c r="I77" s="83"/>
      <c r="J77" s="83"/>
      <c r="K77" s="83"/>
      <c r="L77" s="83"/>
      <c r="M77" s="83"/>
    </row>
    <row r="78" spans="1:13" ht="15" x14ac:dyDescent="0.35">
      <c r="A78" s="80"/>
      <c r="B78" s="71"/>
      <c r="C78" s="73"/>
      <c r="D78" s="73"/>
      <c r="E78" s="74">
        <v>2015</v>
      </c>
      <c r="F78" s="74">
        <v>2014</v>
      </c>
      <c r="G78" s="74">
        <v>2015</v>
      </c>
      <c r="H78" s="74">
        <v>2014</v>
      </c>
      <c r="I78" s="74">
        <v>2014</v>
      </c>
      <c r="J78" s="74">
        <v>2013</v>
      </c>
      <c r="K78" s="74">
        <v>2012</v>
      </c>
      <c r="L78" s="74">
        <v>2012</v>
      </c>
      <c r="M78" s="74">
        <v>2011</v>
      </c>
    </row>
    <row r="79" spans="1:13" ht="15" x14ac:dyDescent="0.35">
      <c r="A79" s="75"/>
      <c r="B79" s="75"/>
      <c r="C79" s="73"/>
      <c r="D79" s="73"/>
      <c r="E79" s="74" t="s">
        <v>127</v>
      </c>
      <c r="F79" s="74" t="s">
        <v>127</v>
      </c>
      <c r="G79" s="77" t="s">
        <v>126</v>
      </c>
      <c r="H79" s="77" t="s">
        <v>126</v>
      </c>
      <c r="I79" s="74"/>
      <c r="J79" s="74"/>
      <c r="K79" s="74"/>
      <c r="L79" s="74"/>
      <c r="M79" s="74"/>
    </row>
    <row r="80" spans="1:13" ht="15" x14ac:dyDescent="0.35">
      <c r="A80" s="72" t="s">
        <v>54</v>
      </c>
      <c r="B80" s="78"/>
      <c r="C80" s="72"/>
      <c r="D80" s="72"/>
      <c r="E80" s="76"/>
      <c r="F80" s="76"/>
      <c r="G80" s="76"/>
      <c r="H80" s="76"/>
      <c r="I80" s="76"/>
      <c r="J80" s="76"/>
      <c r="K80" s="76"/>
      <c r="L80" s="76"/>
      <c r="M80" s="76"/>
    </row>
    <row r="81" spans="1:13" ht="1.5" customHeight="1" x14ac:dyDescent="0.35">
      <c r="A81" s="109" t="s">
        <v>57</v>
      </c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</row>
    <row r="82" spans="1:13" ht="15" customHeight="1" x14ac:dyDescent="0.35">
      <c r="A82" s="143" t="s">
        <v>55</v>
      </c>
      <c r="B82" s="119"/>
      <c r="C82" s="110"/>
      <c r="D82" s="110"/>
      <c r="E82" s="88">
        <v>3.0745238569248228</v>
      </c>
      <c r="F82" s="62">
        <v>3.7052942538561409</v>
      </c>
      <c r="G82" s="88">
        <v>3.6216871711822032</v>
      </c>
      <c r="H82" s="62">
        <v>3.6933827108165485</v>
      </c>
      <c r="I82" s="88">
        <v>3.2750193624833508</v>
      </c>
      <c r="J82" s="62">
        <v>2.8409698421502041</v>
      </c>
      <c r="K82" s="62">
        <v>3.3721939097255573</v>
      </c>
      <c r="L82" s="62">
        <v>3.3721939097255551</v>
      </c>
      <c r="M82" s="62">
        <v>2.523645930232953</v>
      </c>
    </row>
    <row r="83" spans="1:13" ht="15" customHeight="1" x14ac:dyDescent="0.35">
      <c r="A83" s="109" t="s">
        <v>96</v>
      </c>
      <c r="B83" s="119"/>
      <c r="C83" s="110"/>
      <c r="D83" s="110"/>
      <c r="E83" s="88">
        <v>3.0819064156730991</v>
      </c>
      <c r="F83" s="62">
        <v>3.7287558131113707</v>
      </c>
      <c r="G83" s="88">
        <v>3.63027228217297</v>
      </c>
      <c r="H83" s="62">
        <v>3.4049391854779993</v>
      </c>
      <c r="I83" s="88">
        <v>3.0706357275938467</v>
      </c>
      <c r="J83" s="62">
        <v>3.1846482918522745</v>
      </c>
      <c r="K83" s="62">
        <v>3.3721939097255573</v>
      </c>
      <c r="L83" s="62">
        <v>3.3721939097255551</v>
      </c>
      <c r="M83" s="62">
        <v>2.523645930232953</v>
      </c>
    </row>
    <row r="84" spans="1:13" ht="15" customHeight="1" x14ac:dyDescent="0.35">
      <c r="A84" s="109" t="s">
        <v>56</v>
      </c>
      <c r="B84" s="119"/>
      <c r="C84" s="110"/>
      <c r="D84" s="110"/>
      <c r="E84" s="88">
        <v>3.6764217930851655</v>
      </c>
      <c r="F84" s="62">
        <v>3.0844809946069298</v>
      </c>
      <c r="G84" s="88">
        <v>3.7936752375902985</v>
      </c>
      <c r="H84" s="62">
        <v>3.2766880853695883</v>
      </c>
      <c r="I84" s="88">
        <v>2.870528744135572</v>
      </c>
      <c r="J84" s="62">
        <v>2.5926522864229389</v>
      </c>
      <c r="K84" s="62">
        <v>2.7919879253399991</v>
      </c>
      <c r="L84" s="62">
        <v>3.2759722304995909</v>
      </c>
      <c r="M84" s="62">
        <v>2.4585229247868163</v>
      </c>
    </row>
    <row r="85" spans="1:13" ht="15" customHeight="1" x14ac:dyDescent="0.35">
      <c r="A85" s="109" t="s">
        <v>57</v>
      </c>
      <c r="B85" s="119"/>
      <c r="C85" s="117"/>
      <c r="D85" s="117"/>
      <c r="E85" s="95" t="s">
        <v>7</v>
      </c>
      <c r="F85" s="48" t="s">
        <v>7</v>
      </c>
      <c r="G85" s="95" t="s">
        <v>7</v>
      </c>
      <c r="H85" s="48" t="s">
        <v>7</v>
      </c>
      <c r="I85" s="88">
        <v>20.243966939373557</v>
      </c>
      <c r="J85" s="62" t="s">
        <v>7</v>
      </c>
      <c r="K85" s="62" t="s">
        <v>7</v>
      </c>
      <c r="L85" s="176">
        <v>15.959561833231451</v>
      </c>
      <c r="M85" s="62">
        <v>13.3</v>
      </c>
    </row>
    <row r="86" spans="1:13" ht="15" customHeight="1" x14ac:dyDescent="0.35">
      <c r="A86" s="109" t="s">
        <v>58</v>
      </c>
      <c r="B86" s="119"/>
      <c r="C86" s="117"/>
      <c r="D86" s="117"/>
      <c r="E86" s="95" t="s">
        <v>7</v>
      </c>
      <c r="F86" s="48" t="s">
        <v>7</v>
      </c>
      <c r="G86" s="95" t="s">
        <v>7</v>
      </c>
      <c r="H86" s="48" t="s">
        <v>7</v>
      </c>
      <c r="I86" s="88">
        <v>21.16383048213266</v>
      </c>
      <c r="J86" s="62" t="s">
        <v>7</v>
      </c>
      <c r="K86" s="62" t="s">
        <v>7</v>
      </c>
      <c r="L86" s="176">
        <v>23.943384527223092</v>
      </c>
      <c r="M86" s="62">
        <v>20.6</v>
      </c>
    </row>
    <row r="87" spans="1:13" ht="15" customHeight="1" x14ac:dyDescent="0.35">
      <c r="A87" s="109" t="s">
        <v>59</v>
      </c>
      <c r="B87" s="119"/>
      <c r="C87" s="110"/>
      <c r="D87" s="110"/>
      <c r="E87" s="96" t="s">
        <v>7</v>
      </c>
      <c r="F87" s="50" t="s">
        <v>7</v>
      </c>
      <c r="G87" s="85">
        <v>24.483974977264612</v>
      </c>
      <c r="H87" s="19">
        <v>23.933532248169261</v>
      </c>
      <c r="I87" s="85">
        <v>25.100542345395247</v>
      </c>
      <c r="J87" s="19">
        <v>22.010838174401663</v>
      </c>
      <c r="K87" s="19" t="s">
        <v>7</v>
      </c>
      <c r="L87" s="19">
        <v>30.92463814589944</v>
      </c>
      <c r="M87" s="19">
        <v>33.369904038361987</v>
      </c>
    </row>
    <row r="88" spans="1:13" ht="15" customHeight="1" x14ac:dyDescent="0.35">
      <c r="A88" s="109" t="s">
        <v>60</v>
      </c>
      <c r="B88" s="119"/>
      <c r="C88" s="110"/>
      <c r="D88" s="110"/>
      <c r="E88" s="97" t="s">
        <v>7</v>
      </c>
      <c r="F88" s="52" t="s">
        <v>7</v>
      </c>
      <c r="G88" s="85">
        <v>-713.125</v>
      </c>
      <c r="H88" s="19">
        <v>-391.13700000000006</v>
      </c>
      <c r="I88" s="85">
        <v>-463.50800000000004</v>
      </c>
      <c r="J88" s="19">
        <v>-397.04699999999997</v>
      </c>
      <c r="K88" s="19" t="s">
        <v>7</v>
      </c>
      <c r="L88" s="19">
        <v>-446.79200000000003</v>
      </c>
      <c r="M88" s="19">
        <v>-274.84300000000002</v>
      </c>
    </row>
    <row r="89" spans="1:13" ht="15" customHeight="1" x14ac:dyDescent="0.35">
      <c r="A89" s="109" t="s">
        <v>61</v>
      </c>
      <c r="B89" s="119"/>
      <c r="C89" s="66"/>
      <c r="D89" s="66"/>
      <c r="E89" s="98" t="s">
        <v>7</v>
      </c>
      <c r="F89" s="54" t="s">
        <v>7</v>
      </c>
      <c r="G89" s="88">
        <v>0.20721140153860032</v>
      </c>
      <c r="H89" s="62">
        <v>0.54129140649283669</v>
      </c>
      <c r="I89" s="88">
        <v>0.48219581461171668</v>
      </c>
      <c r="J89" s="62">
        <v>0.7058022229219878</v>
      </c>
      <c r="K89" s="62" t="s">
        <v>7</v>
      </c>
      <c r="L89" s="62">
        <v>3.5106917459858666E-2</v>
      </c>
      <c r="M89" s="62">
        <v>7.3901673259176612E-2</v>
      </c>
    </row>
    <row r="90" spans="1:13" ht="15" customHeight="1" x14ac:dyDescent="0.35">
      <c r="A90" s="111" t="s">
        <v>62</v>
      </c>
      <c r="B90" s="120"/>
      <c r="C90" s="70"/>
      <c r="D90" s="70"/>
      <c r="E90" s="99" t="s">
        <v>7</v>
      </c>
      <c r="F90" s="56" t="s">
        <v>7</v>
      </c>
      <c r="G90" s="100" t="s">
        <v>7</v>
      </c>
      <c r="H90" s="56" t="s">
        <v>7</v>
      </c>
      <c r="I90" s="85">
        <v>528</v>
      </c>
      <c r="J90" s="19">
        <v>468</v>
      </c>
      <c r="K90" s="19">
        <v>397</v>
      </c>
      <c r="L90" s="19">
        <v>397</v>
      </c>
      <c r="M90" s="19">
        <v>397</v>
      </c>
    </row>
    <row r="91" spans="1:13" ht="15" x14ac:dyDescent="0.35">
      <c r="A91" s="113" t="s">
        <v>118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</row>
    <row r="92" spans="1:13" ht="15" x14ac:dyDescent="0.35">
      <c r="A92" s="113" t="s">
        <v>112</v>
      </c>
      <c r="B92" s="129"/>
      <c r="C92" s="129"/>
      <c r="D92" s="129"/>
      <c r="E92" s="129"/>
      <c r="F92" s="129"/>
      <c r="G92" s="129"/>
      <c r="H92" s="129"/>
      <c r="I92" s="129"/>
      <c r="J92" s="129"/>
      <c r="K92" s="129"/>
      <c r="L92" s="129"/>
      <c r="M92" s="129"/>
    </row>
    <row r="93" spans="1:13" ht="15" x14ac:dyDescent="0.35">
      <c r="A93" s="113">
        <v>0</v>
      </c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</row>
    <row r="94" spans="1:13" ht="15" x14ac:dyDescent="0.35">
      <c r="A94" s="113"/>
      <c r="B94" s="130"/>
      <c r="C94" s="130"/>
      <c r="D94" s="130"/>
      <c r="E94" s="130"/>
      <c r="F94" s="130"/>
      <c r="G94" s="130"/>
      <c r="H94" s="130"/>
      <c r="I94" s="130"/>
      <c r="J94" s="130"/>
      <c r="K94" s="130"/>
      <c r="L94" s="130"/>
      <c r="M94" s="130"/>
    </row>
    <row r="95" spans="1:13" x14ac:dyDescent="0.3">
      <c r="A95" s="105"/>
      <c r="B95" s="105"/>
      <c r="C95" s="105"/>
      <c r="D95" s="105"/>
      <c r="E95" s="105"/>
      <c r="F95" s="105"/>
      <c r="G95" s="105"/>
      <c r="H95" s="105"/>
      <c r="I95" s="105"/>
      <c r="J95" s="105"/>
      <c r="K95" s="105"/>
      <c r="L95" s="105"/>
      <c r="M95" s="105"/>
    </row>
    <row r="96" spans="1:13" x14ac:dyDescent="0.3">
      <c r="A96" s="105"/>
      <c r="B96" s="105"/>
      <c r="C96" s="105"/>
      <c r="D96" s="105"/>
      <c r="E96" s="105"/>
      <c r="F96" s="105"/>
      <c r="G96" s="105"/>
      <c r="H96" s="105"/>
      <c r="I96" s="105"/>
      <c r="J96" s="105"/>
      <c r="K96" s="105"/>
      <c r="L96" s="105"/>
      <c r="M96" s="105"/>
    </row>
    <row r="97" spans="1:13" x14ac:dyDescent="0.3">
      <c r="A97" s="105"/>
      <c r="B97" s="105"/>
      <c r="C97" s="105"/>
      <c r="D97" s="105"/>
      <c r="E97" s="105"/>
      <c r="F97" s="105"/>
      <c r="G97" s="105"/>
      <c r="H97" s="105"/>
      <c r="I97" s="105"/>
      <c r="J97" s="105"/>
      <c r="K97" s="105"/>
      <c r="L97" s="105"/>
      <c r="M97" s="105"/>
    </row>
    <row r="98" spans="1:13" x14ac:dyDescent="0.3">
      <c r="A98" s="105"/>
      <c r="B98" s="105"/>
      <c r="C98" s="105"/>
      <c r="D98" s="105"/>
      <c r="E98" s="105"/>
      <c r="F98" s="105"/>
      <c r="G98" s="105"/>
      <c r="H98" s="105"/>
      <c r="I98" s="105"/>
      <c r="J98" s="105"/>
      <c r="K98" s="105"/>
      <c r="L98" s="105"/>
      <c r="M98" s="105"/>
    </row>
    <row r="99" spans="1:13" x14ac:dyDescent="0.3">
      <c r="A99" s="105"/>
      <c r="B99" s="105"/>
      <c r="C99" s="105"/>
      <c r="D99" s="105"/>
      <c r="E99" s="105"/>
      <c r="F99" s="105"/>
      <c r="G99" s="105"/>
      <c r="H99" s="105"/>
      <c r="I99" s="105"/>
      <c r="J99" s="105"/>
      <c r="K99" s="105"/>
      <c r="L99" s="105"/>
      <c r="M99" s="105"/>
    </row>
    <row r="100" spans="1:13" x14ac:dyDescent="0.3">
      <c r="A100" s="105"/>
      <c r="B100" s="105"/>
      <c r="C100" s="105"/>
      <c r="D100" s="105"/>
      <c r="E100" s="105"/>
      <c r="F100" s="105"/>
      <c r="G100" s="105"/>
      <c r="H100" s="105"/>
      <c r="I100" s="105"/>
      <c r="J100" s="105"/>
      <c r="K100" s="105"/>
      <c r="L100" s="105"/>
      <c r="M100" s="105"/>
    </row>
    <row r="101" spans="1:13" x14ac:dyDescent="0.3">
      <c r="A101" s="105"/>
      <c r="B101" s="105"/>
      <c r="C101" s="105"/>
      <c r="D101" s="105"/>
      <c r="E101" s="105"/>
      <c r="F101" s="105"/>
      <c r="G101" s="105"/>
      <c r="H101" s="105"/>
      <c r="I101" s="105"/>
      <c r="J101" s="105"/>
      <c r="K101" s="105"/>
      <c r="L101" s="105"/>
      <c r="M101" s="105"/>
    </row>
    <row r="102" spans="1:13" x14ac:dyDescent="0.3">
      <c r="A102" s="105"/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  <c r="M102" s="105"/>
    </row>
    <row r="103" spans="1:13" x14ac:dyDescent="0.3">
      <c r="A103" s="105"/>
      <c r="B103" s="105"/>
      <c r="C103" s="105"/>
      <c r="D103" s="105"/>
      <c r="E103" s="105"/>
      <c r="F103" s="105"/>
      <c r="G103" s="105"/>
      <c r="H103" s="105"/>
      <c r="I103" s="105"/>
      <c r="J103" s="105"/>
      <c r="K103" s="105"/>
      <c r="L103" s="105"/>
      <c r="M103" s="105"/>
    </row>
    <row r="104" spans="1:13" x14ac:dyDescent="0.3">
      <c r="A104" s="105"/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  <c r="M104" s="105"/>
    </row>
    <row r="105" spans="1:13" x14ac:dyDescent="0.3">
      <c r="A105" s="105"/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  <c r="M105" s="105"/>
    </row>
    <row r="106" spans="1:13" x14ac:dyDescent="0.3">
      <c r="A106" s="105"/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  <c r="L106" s="105"/>
      <c r="M106" s="105"/>
    </row>
  </sheetData>
  <mergeCells count="1">
    <mergeCell ref="A1:M1"/>
  </mergeCells>
  <pageMargins left="0.7" right="0.7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17</vt:i4>
      </vt:variant>
      <vt:variant>
        <vt:lpstr>Namngivna områden</vt:lpstr>
      </vt:variant>
      <vt:variant>
        <vt:i4>16</vt:i4>
      </vt:variant>
    </vt:vector>
  </HeadingPairs>
  <TitlesOfParts>
    <vt:vector size="33" baseType="lpstr">
      <vt:lpstr>AH Industries </vt:lpstr>
      <vt:lpstr>Aibel</vt:lpstr>
      <vt:lpstr>ArcusGruppen</vt:lpstr>
      <vt:lpstr>Biolin Scientific</vt:lpstr>
      <vt:lpstr>Bisnode</vt:lpstr>
      <vt:lpstr>DIAB</vt:lpstr>
      <vt:lpstr>Euromaint</vt:lpstr>
      <vt:lpstr>GS Hydro</vt:lpstr>
      <vt:lpstr>HENT</vt:lpstr>
      <vt:lpstr>HL Display</vt:lpstr>
      <vt:lpstr>Jøtul</vt:lpstr>
      <vt:lpstr>KVD</vt:lpstr>
      <vt:lpstr>Ledil</vt:lpstr>
      <vt:lpstr>Mobile Climate Control</vt:lpstr>
      <vt:lpstr>Nebula</vt:lpstr>
      <vt:lpstr>Speed Group</vt:lpstr>
      <vt:lpstr>Blad9</vt:lpstr>
      <vt:lpstr>'AH Industries '!Utskriftsområde</vt:lpstr>
      <vt:lpstr>Aibel!Utskriftsområde</vt:lpstr>
      <vt:lpstr>ArcusGruppen!Utskriftsområde</vt:lpstr>
      <vt:lpstr>'Biolin Scientific'!Utskriftsområde</vt:lpstr>
      <vt:lpstr>Bisnode!Utskriftsområde</vt:lpstr>
      <vt:lpstr>DIAB!Utskriftsområde</vt:lpstr>
      <vt:lpstr>Euromaint!Utskriftsområde</vt:lpstr>
      <vt:lpstr>'GS Hydro'!Utskriftsområde</vt:lpstr>
      <vt:lpstr>HENT!Utskriftsområde</vt:lpstr>
      <vt:lpstr>'HL Display'!Utskriftsområde</vt:lpstr>
      <vt:lpstr>Jøtul!Utskriftsområde</vt:lpstr>
      <vt:lpstr>KVD!Utskriftsområde</vt:lpstr>
      <vt:lpstr>Ledil!Utskriftsområde</vt:lpstr>
      <vt:lpstr>'Mobile Climate Control'!Utskriftsområde</vt:lpstr>
      <vt:lpstr>Nebula!Utskriftsområde</vt:lpstr>
      <vt:lpstr>'Speed Group'!Utskriftsområde</vt:lpstr>
    </vt:vector>
  </TitlesOfParts>
  <Company>ExOpen Systems 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Konrad Leffler</dc:creator>
  <cp:lastModifiedBy>Anna Ahlberg</cp:lastModifiedBy>
  <cp:lastPrinted>2015-10-22T18:33:14Z</cp:lastPrinted>
  <dcterms:created xsi:type="dcterms:W3CDTF">2009-05-12T14:09:20Z</dcterms:created>
  <dcterms:modified xsi:type="dcterms:W3CDTF">2015-11-06T06:03:07Z</dcterms:modified>
</cp:coreProperties>
</file>